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7月 旧拡張子ファイル差替え対応\対象ファイル\新拡張子ファイル\"/>
    </mc:Choice>
  </mc:AlternateContent>
  <xr:revisionPtr revIDLastSave="0" documentId="13_ncr:1_{40F28512-6BD3-4AB0-B8A4-D1229837DAD0}" xr6:coauthVersionLast="47" xr6:coauthVersionMax="47" xr10:uidLastSave="{00000000-0000-0000-0000-000000000000}"/>
  <bookViews>
    <workbookView xWindow="-120" yWindow="-120" windowWidth="23280" windowHeight="12750" tabRatio="726" xr2:uid="{00000000-000D-0000-FFFF-FFFF00000000}"/>
  </bookViews>
  <sheets>
    <sheet name="限度額設定型貿易保険損失発生確認申請書" sheetId="2" r:id="rId1"/>
    <sheet name="申請　別紙" sheetId="10" r:id="rId2"/>
  </sheets>
  <definedNames>
    <definedName name="_xlnm.Print_Area" localSheetId="0">限度額設定型貿易保険損失発生確認申請書!$A$1:$K$43</definedName>
    <definedName name="_xlnm.Print_Area" localSheetId="1">'申請　別紙'!$A$1:$Y$36</definedName>
    <definedName name="_xlnm.Print_Titles" localSheetId="1">'申請　別紙'!$6:$12</definedName>
    <definedName name="teiketsuRange1" localSheetId="1">'申請　別紙'!$F$16:$F$35,'申請　別紙'!$H$40:$H$44</definedName>
    <definedName name="teiketsuRange1">#REF!,#REF!</definedName>
    <definedName name="teiketsuRange2" localSheetId="1">#REF!,#REF!</definedName>
    <definedName name="teiketsuRange2">#REF!,#REF!</definedName>
    <definedName name="tsuuchiRange" localSheetId="1">'申請　別紙'!$E$10</definedName>
    <definedName name="tsuuchiRange">#REF!</definedName>
    <definedName name="通貨コード" localSheetId="1">#REF!</definedName>
    <definedName name="通貨コード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0" l="1"/>
  <c r="D56" i="10" s="1"/>
  <c r="L44" i="10"/>
  <c r="M44" i="10"/>
  <c r="L43" i="10"/>
  <c r="M43" i="10" s="1"/>
  <c r="L42" i="10"/>
  <c r="M42" i="10" s="1"/>
  <c r="L41" i="10"/>
  <c r="M41" i="10" s="1"/>
  <c r="B41" i="10"/>
  <c r="B42" i="10" s="1"/>
  <c r="B43" i="10" s="1"/>
  <c r="B44" i="10" s="1"/>
  <c r="L40" i="10"/>
  <c r="M40" i="10" s="1"/>
  <c r="M39" i="10"/>
  <c r="Y36" i="10"/>
  <c r="X36" i="10"/>
  <c r="W36" i="10"/>
  <c r="V36" i="10"/>
  <c r="U36" i="10"/>
  <c r="T36" i="10"/>
  <c r="S36" i="10"/>
  <c r="R36" i="10"/>
  <c r="L35" i="10"/>
  <c r="M35" i="10"/>
  <c r="L34" i="10"/>
  <c r="M34" i="10" s="1"/>
  <c r="L33" i="10"/>
  <c r="M33" i="10" s="1"/>
  <c r="L32" i="10"/>
  <c r="M32" i="10" s="1"/>
  <c r="L31" i="10"/>
  <c r="M31" i="10" s="1"/>
  <c r="L30" i="10"/>
  <c r="M30" i="10" s="1"/>
  <c r="L29" i="10"/>
  <c r="M29" i="10" s="1"/>
  <c r="L28" i="10"/>
  <c r="M28" i="10"/>
  <c r="L27" i="10"/>
  <c r="M27" i="10" s="1"/>
  <c r="L26" i="10"/>
  <c r="M26" i="10" s="1"/>
  <c r="L25" i="10"/>
  <c r="M25" i="10" s="1"/>
  <c r="L24" i="10"/>
  <c r="M24" i="10" s="1"/>
  <c r="L23" i="10"/>
  <c r="M23" i="10" s="1"/>
  <c r="L22" i="10"/>
  <c r="M22" i="10"/>
  <c r="L21" i="10"/>
  <c r="M21" i="10" s="1"/>
  <c r="L20" i="10"/>
  <c r="M20" i="10"/>
  <c r="L19" i="10"/>
  <c r="M19" i="10" s="1"/>
  <c r="L18" i="10"/>
  <c r="M18" i="10" s="1"/>
  <c r="L17" i="10"/>
  <c r="M17" i="10"/>
  <c r="B17" i="10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L16" i="10"/>
  <c r="M16" i="10" s="1"/>
  <c r="M15" i="10"/>
  <c r="P8" i="10"/>
  <c r="P7" i="10"/>
  <c r="Y6" i="10"/>
  <c r="P6" i="10"/>
  <c r="L36" i="10" l="1"/>
  <c r="M45" i="10"/>
  <c r="M36" i="10"/>
  <c r="L45" i="10"/>
</calcChain>
</file>

<file path=xl/sharedStrings.xml><?xml version="1.0" encoding="utf-8"?>
<sst xmlns="http://schemas.openxmlformats.org/spreadsheetml/2006/main" count="117" uniqueCount="101">
  <si>
    <t>　　年　　月　　日</t>
  </si>
  <si>
    <t>氏名　　　　　　　　　　　　　　　　　　　　印</t>
    <rPh sb="0" eb="2">
      <t>シメイ</t>
    </rPh>
    <rPh sb="22" eb="23">
      <t>イン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</si>
  <si>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3"/>
  </si>
  <si>
    <t>　</t>
    <phoneticPr fontId="3"/>
  </si>
  <si>
    <t>保険証券番号</t>
    <phoneticPr fontId="3"/>
  </si>
  <si>
    <t xml:space="preserve"> </t>
    <phoneticPr fontId="3"/>
  </si>
  <si>
    <t>保険契約締結日</t>
    <phoneticPr fontId="3"/>
  </si>
  <si>
    <t>事故事由　　　　　　　　　　　　　　　　　　　　　　　　　　　　　　</t>
    <phoneticPr fontId="3"/>
  </si>
  <si>
    <t xml:space="preserve"> （事故事由コード：　    　　　）</t>
    <phoneticPr fontId="3"/>
  </si>
  <si>
    <t>確認を求める理由　　　　　　　　　　　　　　　　　　　　　　　　　　　　　　　　　　　　　　　　　　　　</t>
    <phoneticPr fontId="3"/>
  </si>
  <si>
    <t>備考</t>
    <phoneticPr fontId="3"/>
  </si>
  <si>
    <t>（連絡先）</t>
    <phoneticPr fontId="3"/>
  </si>
  <si>
    <t>確認証</t>
    <phoneticPr fontId="3"/>
  </si>
  <si>
    <t xml:space="preserve">   </t>
    <phoneticPr fontId="3"/>
  </si>
  <si>
    <t>申請のとおり確認します。</t>
    <phoneticPr fontId="3"/>
  </si>
  <si>
    <t>確認しません。</t>
    <phoneticPr fontId="3"/>
  </si>
  <si>
    <t>NEXI記入欄</t>
    <rPh sb="4" eb="7">
      <t>キニュウラン</t>
    </rPh>
    <phoneticPr fontId="1"/>
  </si>
  <si>
    <t>受理日：</t>
    <rPh sb="0" eb="2">
      <t>ジュリ</t>
    </rPh>
    <rPh sb="2" eb="3">
      <t>ビ</t>
    </rPh>
    <phoneticPr fontId="1"/>
  </si>
  <si>
    <t>月</t>
    <rPh sb="0" eb="1">
      <t>ツキ</t>
    </rPh>
    <phoneticPr fontId="3"/>
  </si>
  <si>
    <t>日</t>
    <rPh sb="0" eb="1">
      <t>ヒ</t>
    </rPh>
    <phoneticPr fontId="3"/>
  </si>
  <si>
    <t xml:space="preserve">年 </t>
    <rPh sb="0" eb="1">
      <t>ネン</t>
    </rPh>
    <phoneticPr fontId="1"/>
  </si>
  <si>
    <t>　　年　　　月　　　日</t>
    <phoneticPr fontId="3"/>
  </si>
  <si>
    <t>提出日</t>
    <rPh sb="0" eb="3">
      <t>テイシュツビ</t>
    </rPh>
    <phoneticPr fontId="3"/>
  </si>
  <si>
    <t>当該損失に係る決済期限</t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</si>
  <si>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</si>
  <si>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住所</t>
    <rPh sb="0" eb="2">
      <t>ジュウショ</t>
    </rPh>
    <phoneticPr fontId="3"/>
  </si>
  <si>
    <t>株式会社日本貿易保険</t>
    <phoneticPr fontId="3"/>
  </si>
  <si>
    <t>　限度額設定型貿易保険約款の規定に基づき、下記のとおり申請します。</t>
    <rPh sb="1" eb="3">
      <t>ゲンド</t>
    </rPh>
    <rPh sb="3" eb="4">
      <t>ガク</t>
    </rPh>
    <rPh sb="4" eb="6">
      <t>セッテイ</t>
    </rPh>
    <rPh sb="6" eb="7">
      <t>ガタ</t>
    </rPh>
    <rPh sb="7" eb="9">
      <t>ボウエキ</t>
    </rPh>
    <rPh sb="9" eb="11">
      <t>ホケン</t>
    </rPh>
    <rPh sb="11" eb="13">
      <t>ヤッカン</t>
    </rPh>
    <phoneticPr fontId="3"/>
  </si>
  <si>
    <t>注：本通知書と合わせて別紙も提出してください。</t>
    <rPh sb="0" eb="1">
      <t>チュウ</t>
    </rPh>
    <rPh sb="2" eb="3">
      <t>ホン</t>
    </rPh>
    <rPh sb="3" eb="6">
      <t>ツウチショ</t>
    </rPh>
    <rPh sb="7" eb="8">
      <t>ア</t>
    </rPh>
    <rPh sb="11" eb="13">
      <t>ベッシ</t>
    </rPh>
    <rPh sb="14" eb="16">
      <t>テイシュツ</t>
    </rPh>
    <phoneticPr fontId="3"/>
  </si>
  <si>
    <t>元本</t>
    <rPh sb="0" eb="2">
      <t>ガンポン</t>
    </rPh>
    <phoneticPr fontId="3"/>
  </si>
  <si>
    <t>金利</t>
    <rPh sb="0" eb="2">
      <t>キンリ</t>
    </rPh>
    <phoneticPr fontId="3"/>
  </si>
  <si>
    <t>決済日レート</t>
    <rPh sb="0" eb="3">
      <t>ケッサイビ</t>
    </rPh>
    <phoneticPr fontId="3"/>
  </si>
  <si>
    <t>証　券　番　号</t>
  </si>
  <si>
    <t>　被保険者シッパーコード</t>
    <rPh sb="1" eb="5">
      <t>ヒホケンシャ</t>
    </rPh>
    <phoneticPr fontId="3"/>
  </si>
  <si>
    <t>保険契約締結日</t>
  </si>
  <si>
    <t>輸出契約等締結通知</t>
    <rPh sb="0" eb="2">
      <t>ユシュツ</t>
    </rPh>
    <rPh sb="2" eb="4">
      <t>ケイヤク</t>
    </rPh>
    <rPh sb="4" eb="5">
      <t>トウ</t>
    </rPh>
    <rPh sb="5" eb="7">
      <t>テイケツ</t>
    </rPh>
    <rPh sb="7" eb="9">
      <t>ツウチ</t>
    </rPh>
    <phoneticPr fontId="3"/>
  </si>
  <si>
    <t>6.輸出契約等締結に基づく代金等額</t>
    <rPh sb="2" eb="4">
      <t>ユシュツ</t>
    </rPh>
    <rPh sb="4" eb="6">
      <t>ケイヤク</t>
    </rPh>
    <rPh sb="6" eb="7">
      <t>トウ</t>
    </rPh>
    <rPh sb="7" eb="9">
      <t>テイケツ</t>
    </rPh>
    <rPh sb="10" eb="11">
      <t>モト</t>
    </rPh>
    <rPh sb="13" eb="15">
      <t>ダイキン</t>
    </rPh>
    <rPh sb="15" eb="16">
      <t>トウ</t>
    </rPh>
    <rPh sb="16" eb="17">
      <t>ガク</t>
    </rPh>
    <phoneticPr fontId="3"/>
  </si>
  <si>
    <t>13.決済総額</t>
    <rPh sb="3" eb="5">
      <t>ケッサイ</t>
    </rPh>
    <rPh sb="5" eb="7">
      <t>ソウガク</t>
    </rPh>
    <phoneticPr fontId="3"/>
  </si>
  <si>
    <t>14.既決済総額</t>
    <rPh sb="3" eb="4">
      <t>キ</t>
    </rPh>
    <rPh sb="4" eb="6">
      <t>ケッサイ</t>
    </rPh>
    <rPh sb="6" eb="8">
      <t>ソウガク</t>
    </rPh>
    <phoneticPr fontId="3"/>
  </si>
  <si>
    <t>15.当該決済金額</t>
    <rPh sb="3" eb="5">
      <t>トウガイ</t>
    </rPh>
    <rPh sb="5" eb="7">
      <t>ケッサイ</t>
    </rPh>
    <rPh sb="7" eb="9">
      <t>キンガク</t>
    </rPh>
    <phoneticPr fontId="3"/>
  </si>
  <si>
    <t>16.損失発生額</t>
    <rPh sb="3" eb="5">
      <t>ソンシツ</t>
    </rPh>
    <rPh sb="5" eb="7">
      <t>ハッセイ</t>
    </rPh>
    <rPh sb="7" eb="8">
      <t>ガク</t>
    </rPh>
    <phoneticPr fontId="3"/>
  </si>
  <si>
    <t>事故
通番</t>
    <rPh sb="0" eb="2">
      <t>ジコ</t>
    </rPh>
    <rPh sb="3" eb="4">
      <t>ツウ</t>
    </rPh>
    <rPh sb="4" eb="5">
      <t>バン</t>
    </rPh>
    <phoneticPr fontId="3"/>
  </si>
  <si>
    <t>輸出契約等番号</t>
  </si>
  <si>
    <t>輸出契約等の相手方
のバイヤーコード</t>
    <phoneticPr fontId="3"/>
  </si>
  <si>
    <t>支払国の国コード</t>
  </si>
  <si>
    <t>輸出契約等締結日</t>
  </si>
  <si>
    <t>船積（予定）日</t>
    <phoneticPr fontId="3"/>
  </si>
  <si>
    <t>決済日</t>
    <phoneticPr fontId="3"/>
  </si>
  <si>
    <t>通貨コード</t>
  </si>
  <si>
    <t>輸出契約等に基づく
代金等の額　　　①</t>
    <phoneticPr fontId="3"/>
  </si>
  <si>
    <t>輸出契約等締結日
TTBレート　　②</t>
  </si>
  <si>
    <t>保険価額
(①×②)③</t>
  </si>
  <si>
    <t>事故通番</t>
    <rPh sb="0" eb="2">
      <t>ジコ</t>
    </rPh>
    <rPh sb="2" eb="3">
      <t>ツウ</t>
    </rPh>
    <rPh sb="3" eb="4">
      <t>バン</t>
    </rPh>
    <phoneticPr fontId="3"/>
  </si>
  <si>
    <r>
      <t xml:space="preserve">契約元本
</t>
    </r>
    <r>
      <rPr>
        <sz val="9"/>
        <rFont val="ＭＳ Ｐゴシック"/>
        <family val="3"/>
        <charset val="128"/>
      </rPr>
      <t>(対外債権ﾍﾞｰｽ)</t>
    </r>
    <rPh sb="0" eb="4">
      <t>ケイヤクガンポン</t>
    </rPh>
    <rPh sb="6" eb="8">
      <t>タイガイ</t>
    </rPh>
    <rPh sb="8" eb="10">
      <t>サイケン</t>
    </rPh>
    <phoneticPr fontId="3"/>
  </si>
  <si>
    <r>
      <t xml:space="preserve">契約金利
</t>
    </r>
    <r>
      <rPr>
        <sz val="9"/>
        <rFont val="ＭＳ Ｐゴシック"/>
        <family val="3"/>
        <charset val="128"/>
      </rPr>
      <t>(対外債権ﾍﾞｰｽ)</t>
    </r>
    <rPh sb="0" eb="2">
      <t>ケイヤク</t>
    </rPh>
    <rPh sb="2" eb="4">
      <t>キンリ</t>
    </rPh>
    <phoneticPr fontId="3"/>
  </si>
  <si>
    <r>
      <t xml:space="preserve">契約金利
</t>
    </r>
    <r>
      <rPr>
        <sz val="9"/>
        <rFont val="ＭＳ Ｐゴシック"/>
        <family val="3"/>
        <charset val="128"/>
      </rPr>
      <t>(対外債権ﾍﾞｰｽ)</t>
    </r>
    <rPh sb="0" eb="4">
      <t>ケイヤクキンリ</t>
    </rPh>
    <phoneticPr fontId="3"/>
  </si>
  <si>
    <t>計</t>
    <rPh sb="0" eb="1">
      <t>ケイ</t>
    </rPh>
    <phoneticPr fontId="3"/>
  </si>
  <si>
    <t>３．輸出契約等内容変更通知</t>
    <rPh sb="2" eb="4">
      <t>ユシュツ</t>
    </rPh>
    <rPh sb="4" eb="6">
      <t>ケイヤク</t>
    </rPh>
    <rPh sb="6" eb="7">
      <t>トウ</t>
    </rPh>
    <rPh sb="7" eb="9">
      <t>ナイヨウ</t>
    </rPh>
    <rPh sb="9" eb="11">
      <t>ヘンコウ</t>
    </rPh>
    <rPh sb="11" eb="13">
      <t>ツウチ</t>
    </rPh>
    <phoneticPr fontId="3"/>
  </si>
  <si>
    <t>整理
番号</t>
  </si>
  <si>
    <t>通知済輸出契約等番号</t>
  </si>
  <si>
    <t>変更輸出契約等番号</t>
  </si>
  <si>
    <t>輸出契約等の相手方
のバイヤーコード</t>
  </si>
  <si>
    <t>契約変更日</t>
  </si>
  <si>
    <t>輸出契約等の変更額
①</t>
  </si>
  <si>
    <t>輸出契約等変更日
TTBレート　　②</t>
  </si>
  <si>
    <t>４．通知額（保険金額）累計</t>
  </si>
  <si>
    <t>１月通知額</t>
    <rPh sb="2" eb="4">
      <t>ツウチ</t>
    </rPh>
    <phoneticPr fontId="3"/>
  </si>
  <si>
    <t>７月通知額</t>
    <rPh sb="2" eb="4">
      <t>ツウチ</t>
    </rPh>
    <phoneticPr fontId="3"/>
  </si>
  <si>
    <t>当月合計</t>
    <rPh sb="0" eb="2">
      <t>トウゲツ</t>
    </rPh>
    <rPh sb="2" eb="4">
      <t>ゴウケイ</t>
    </rPh>
    <phoneticPr fontId="3"/>
  </si>
  <si>
    <t>２月通知額</t>
  </si>
  <si>
    <t>８月通知額</t>
  </si>
  <si>
    <t>３月通知額</t>
  </si>
  <si>
    <t>９月通知額</t>
  </si>
  <si>
    <t>４月通知額</t>
  </si>
  <si>
    <t>１０月通知額</t>
    <rPh sb="3" eb="5">
      <t>ツウチ</t>
    </rPh>
    <phoneticPr fontId="3"/>
  </si>
  <si>
    <t>６．連絡先等</t>
    <phoneticPr fontId="3"/>
  </si>
  <si>
    <t>５月通知額</t>
  </si>
  <si>
    <t>１１月通知額</t>
    <rPh sb="3" eb="5">
      <t>ツウチ</t>
    </rPh>
    <phoneticPr fontId="3"/>
  </si>
  <si>
    <t>氏  名：</t>
    <phoneticPr fontId="3"/>
  </si>
  <si>
    <t>部署名：</t>
  </si>
  <si>
    <t>６月通知額</t>
  </si>
  <si>
    <t>１２月通知額</t>
    <rPh sb="3" eb="5">
      <t>ツウチ</t>
    </rPh>
    <phoneticPr fontId="3"/>
  </si>
  <si>
    <t>ＴＥＬ：</t>
  </si>
  <si>
    <t>ＦＡＸ：</t>
  </si>
  <si>
    <t>通知額累計</t>
    <rPh sb="0" eb="2">
      <t>ツウチ</t>
    </rPh>
    <rPh sb="3" eb="5">
      <t>ルイケイ</t>
    </rPh>
    <phoneticPr fontId="3"/>
  </si>
  <si>
    <t>……Ｂ</t>
  </si>
  <si>
    <t>E-mail：</t>
  </si>
  <si>
    <t>その他通信欄</t>
    <rPh sb="0" eb="3">
      <t>ソノタ</t>
    </rPh>
    <rPh sb="3" eb="5">
      <t>ツウシン</t>
    </rPh>
    <rPh sb="5" eb="6">
      <t>ラン</t>
    </rPh>
    <phoneticPr fontId="3"/>
  </si>
  <si>
    <t>５．引受保険金額上限額残</t>
    <rPh sb="2" eb="4">
      <t>ヒキウケ</t>
    </rPh>
    <rPh sb="6" eb="8">
      <t>キンガク</t>
    </rPh>
    <rPh sb="8" eb="10">
      <t>ジョウゲン</t>
    </rPh>
    <rPh sb="10" eb="11">
      <t>ソウガク</t>
    </rPh>
    <rPh sb="11" eb="12">
      <t>ザン</t>
    </rPh>
    <phoneticPr fontId="3"/>
  </si>
  <si>
    <t>Ａ－Ｂ＝</t>
  </si>
  <si>
    <t>（注）　１．本通知書「別紙様式第４－１」に通知すべき輸出契約等の内容が記載しきれない場合は、「別紙様式第４－２」をご使用下さい。</t>
  </si>
  <si>
    <t>　　　  ２．本通知書の他に「別紙様式第４－２」もご使用の場合は、本通知書との合計額を ４．通知額（保険金額）累計 にご記入下さい。</t>
    <rPh sb="50" eb="52">
      <t>ホケン</t>
    </rPh>
    <rPh sb="52" eb="54">
      <t>キンガク</t>
    </rPh>
    <phoneticPr fontId="3"/>
  </si>
  <si>
    <t xml:space="preserve">  　　  ３．輸出契約等ごとの保険金支払いの上限は、当該保険金額となるため、額、レートは正確にご記入下さい。</t>
    <phoneticPr fontId="3"/>
  </si>
  <si>
    <t>保証人名（国）</t>
    <rPh sb="0" eb="3">
      <t>ホショウニン</t>
    </rPh>
    <rPh sb="3" eb="4">
      <t>メイ</t>
    </rPh>
    <rPh sb="5" eb="6">
      <t>クニ</t>
    </rPh>
    <phoneticPr fontId="3"/>
  </si>
  <si>
    <t>仕向国</t>
    <rPh sb="0" eb="1">
      <t>シ</t>
    </rPh>
    <rPh sb="1" eb="2">
      <t>ムカイ</t>
    </rPh>
    <rPh sb="2" eb="3">
      <t>クニ</t>
    </rPh>
    <phoneticPr fontId="3"/>
  </si>
  <si>
    <t>限度額設定型貿易保険損失発生確認申請書</t>
    <phoneticPr fontId="3"/>
  </si>
  <si>
    <r>
      <t>被保険者</t>
    </r>
    <r>
      <rPr>
        <b/>
        <sz val="10"/>
        <rFont val="ＭＳ Ｐゴシック"/>
        <family val="3"/>
        <charset val="128"/>
      </rPr>
      <t>（保険利用者ｺｰﾄﾞ：　　　　　　　　　　）</t>
    </r>
    <phoneticPr fontId="3"/>
  </si>
  <si>
    <r>
      <t>上記の</t>
    </r>
    <r>
      <rPr>
        <sz val="11"/>
        <rFont val="ＭＳ Ｐゴシック"/>
        <family val="3"/>
        <charset val="128"/>
      </rPr>
      <t>限度額設定型貿易保険損失発生確認申請は、</t>
    </r>
    <phoneticPr fontId="3"/>
  </si>
  <si>
    <t>損失発生確認申請書　別紙</t>
    <phoneticPr fontId="3"/>
  </si>
  <si>
    <r>
      <rPr>
        <sz val="11"/>
        <rFont val="ＭＳ Ｐゴシック"/>
        <family val="3"/>
        <charset val="128"/>
      </rPr>
      <t>損失発生確認申請日</t>
    </r>
    <rPh sb="0" eb="2">
      <t>ソンシツ</t>
    </rPh>
    <rPh sb="2" eb="4">
      <t>ハッセイ</t>
    </rPh>
    <rPh sb="4" eb="6">
      <t>カクニン</t>
    </rPh>
    <rPh sb="6" eb="8">
      <t>シンセイ</t>
    </rPh>
    <rPh sb="8" eb="9">
      <t>ビ</t>
    </rPh>
    <phoneticPr fontId="3"/>
  </si>
  <si>
    <t>別紙様式第13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</si>
</sst>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#,##0.00_);[Red]\(#,##0.00\)"/>
    <numFmt numFmtId="180" formatCode="&quot;US$&quot;#,##0.00;\-&quot;US$&quot;#,##0.00"/>
    <numFmt numFmtId="181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18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1" fontId="0" fillId="0" borderId="0" xfId="0" applyNumberFormat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49" fontId="0" fillId="6" borderId="11" xfId="0" applyNumberForma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14" fontId="0" fillId="6" borderId="12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14" fontId="1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11" fillId="0" borderId="15" xfId="0" applyNumberFormat="1" applyFont="1" applyBorder="1" applyAlignment="1" applyProtection="1">
      <alignment horizontal="center" vertical="center"/>
      <protection locked="0"/>
    </xf>
    <xf numFmtId="31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vertical="center"/>
    </xf>
    <xf numFmtId="0" fontId="16" fillId="0" borderId="14" xfId="0" applyFont="1" applyBorder="1" applyAlignment="1">
      <alignment horizontal="right" vertical="center"/>
    </xf>
    <xf numFmtId="55" fontId="17" fillId="0" borderId="14" xfId="0" applyNumberFormat="1" applyFont="1" applyBorder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left" vertical="center"/>
    </xf>
    <xf numFmtId="14" fontId="0" fillId="0" borderId="1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horizontal="right" vertical="center"/>
    </xf>
    <xf numFmtId="38" fontId="11" fillId="0" borderId="0" xfId="0" applyNumberFormat="1" applyFont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180" fontId="7" fillId="3" borderId="18" xfId="0" applyNumberFormat="1" applyFont="1" applyFill="1" applyBorder="1" applyAlignment="1">
      <alignment horizontal="center" vertical="center" wrapText="1"/>
    </xf>
    <xf numFmtId="181" fontId="0" fillId="3" borderId="19" xfId="0" applyNumberFormat="1" applyFill="1" applyBorder="1" applyAlignment="1">
      <alignment horizontal="center" vertical="center" wrapText="1"/>
    </xf>
    <xf numFmtId="181" fontId="0" fillId="3" borderId="20" xfId="0" applyNumberForma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14" fontId="11" fillId="0" borderId="27" xfId="0" applyNumberFormat="1" applyFont="1" applyBorder="1" applyAlignment="1" applyProtection="1">
      <alignment horizontal="center" vertical="center" shrinkToFit="1"/>
      <protection locked="0"/>
    </xf>
    <xf numFmtId="14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0" fontId="11" fillId="0" borderId="28" xfId="0" applyNumberFormat="1" applyFont="1" applyBorder="1" applyAlignment="1" applyProtection="1">
      <alignment horizontal="right" vertical="center"/>
      <protection locked="0"/>
    </xf>
    <xf numFmtId="178" fontId="11" fillId="0" borderId="1" xfId="0" applyNumberFormat="1" applyFont="1" applyBorder="1" applyAlignment="1" applyProtection="1">
      <alignment horizontal="center" vertical="center"/>
      <protection locked="0"/>
    </xf>
    <xf numFmtId="177" fontId="0" fillId="6" borderId="29" xfId="0" applyNumberFormat="1" applyFill="1" applyBorder="1" applyAlignment="1">
      <alignment horizontal="right" vertical="center"/>
    </xf>
    <xf numFmtId="177" fontId="0" fillId="6" borderId="20" xfId="0" applyNumberFormat="1" applyFill="1" applyBorder="1" applyAlignment="1">
      <alignment vertical="center"/>
    </xf>
    <xf numFmtId="179" fontId="0" fillId="0" borderId="29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179" fontId="0" fillId="0" borderId="19" xfId="0" applyNumberFormat="1" applyBorder="1" applyAlignment="1">
      <alignment horizontal="right" vertical="center"/>
    </xf>
    <xf numFmtId="179" fontId="0" fillId="0" borderId="19" xfId="2" applyNumberFormat="1" applyFont="1" applyBorder="1" applyAlignment="1">
      <alignment horizontal="right" vertical="center"/>
    </xf>
    <xf numFmtId="179" fontId="0" fillId="0" borderId="30" xfId="2" applyNumberFormat="1" applyFont="1" applyBorder="1" applyAlignment="1">
      <alignment horizontal="right" vertical="center"/>
    </xf>
    <xf numFmtId="179" fontId="0" fillId="0" borderId="9" xfId="2" applyNumberFormat="1" applyFont="1" applyBorder="1" applyAlignment="1">
      <alignment horizontal="right" vertical="center"/>
    </xf>
    <xf numFmtId="179" fontId="0" fillId="0" borderId="20" xfId="2" applyNumberFormat="1" applyFont="1" applyBorder="1" applyAlignment="1">
      <alignment horizontal="right" vertical="center"/>
    </xf>
    <xf numFmtId="14" fontId="11" fillId="0" borderId="31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178" fontId="11" fillId="0" borderId="32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0" fontId="11" fillId="0" borderId="26" xfId="0" applyNumberFormat="1" applyFont="1" applyBorder="1" applyAlignment="1" applyProtection="1">
      <alignment horizontal="right" vertical="center"/>
      <protection locked="0"/>
    </xf>
    <xf numFmtId="178" fontId="11" fillId="0" borderId="31" xfId="0" applyNumberFormat="1" applyFont="1" applyBorder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Border="1" applyAlignment="1" applyProtection="1">
      <alignment horizontal="center" vertical="center" shrinkToFit="1"/>
      <protection locked="0"/>
    </xf>
    <xf numFmtId="14" fontId="11" fillId="0" borderId="12" xfId="0" applyNumberFormat="1" applyFont="1" applyBorder="1" applyAlignment="1" applyProtection="1">
      <alignment horizontal="center" vertical="center" shrinkToFit="1"/>
      <protection locked="0"/>
    </xf>
    <xf numFmtId="14" fontId="11" fillId="0" borderId="34" xfId="0" applyNumberFormat="1" applyFont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0" fontId="11" fillId="0" borderId="12" xfId="0" applyNumberFormat="1" applyFont="1" applyBorder="1" applyAlignment="1" applyProtection="1">
      <alignment horizontal="right" vertical="center"/>
      <protection locked="0"/>
    </xf>
    <xf numFmtId="178" fontId="11" fillId="0" borderId="35" xfId="0" applyNumberFormat="1" applyFont="1" applyBorder="1" applyAlignment="1" applyProtection="1">
      <alignment horizontal="center" vertical="center"/>
      <protection locked="0"/>
    </xf>
    <xf numFmtId="180" fontId="0" fillId="2" borderId="36" xfId="0" applyNumberFormat="1" applyFill="1" applyBorder="1" applyAlignment="1">
      <alignment horizontal="center" vertical="center"/>
    </xf>
    <xf numFmtId="177" fontId="0" fillId="5" borderId="37" xfId="0" applyNumberFormat="1" applyFill="1" applyBorder="1" applyAlignment="1">
      <alignment horizontal="right" vertical="center"/>
    </xf>
    <xf numFmtId="177" fontId="0" fillId="5" borderId="38" xfId="0" applyNumberFormat="1" applyFill="1" applyBorder="1" applyAlignment="1">
      <alignment vertical="center"/>
    </xf>
    <xf numFmtId="0" fontId="0" fillId="0" borderId="39" xfId="0" applyBorder="1" applyAlignment="1">
      <alignment horizontal="right" vertical="center"/>
    </xf>
    <xf numFmtId="181" fontId="0" fillId="0" borderId="40" xfId="0" applyNumberFormat="1" applyBorder="1" applyAlignment="1">
      <alignment horizontal="center" vertical="center"/>
    </xf>
    <xf numFmtId="181" fontId="0" fillId="0" borderId="40" xfId="0" applyNumberFormat="1" applyBorder="1" applyAlignment="1">
      <alignment horizontal="right" vertical="center"/>
    </xf>
    <xf numFmtId="40" fontId="0" fillId="0" borderId="40" xfId="2" applyNumberFormat="1" applyFont="1" applyBorder="1" applyAlignment="1">
      <alignment vertical="center"/>
    </xf>
    <xf numFmtId="40" fontId="0" fillId="0" borderId="38" xfId="2" applyNumberFormat="1" applyFont="1" applyBorder="1" applyAlignment="1">
      <alignment vertical="center"/>
    </xf>
    <xf numFmtId="181" fontId="0" fillId="0" borderId="0" xfId="0" applyNumberFormat="1" applyAlignment="1">
      <alignment horizontal="right" vertical="center"/>
    </xf>
    <xf numFmtId="0" fontId="0" fillId="3" borderId="30" xfId="0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wrapText="1" shrinkToFit="1"/>
    </xf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180" fontId="0" fillId="3" borderId="30" xfId="0" applyNumberFormat="1" applyFill="1" applyBorder="1" applyAlignment="1">
      <alignment horizontal="center" vertical="center" wrapText="1"/>
    </xf>
    <xf numFmtId="181" fontId="0" fillId="3" borderId="30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14" fontId="11" fillId="0" borderId="30" xfId="0" applyNumberFormat="1" applyFont="1" applyBorder="1" applyAlignment="1" applyProtection="1">
      <alignment horizontal="center" vertical="center" shrinkToFit="1"/>
      <protection locked="0"/>
    </xf>
    <xf numFmtId="40" fontId="11" fillId="0" borderId="30" xfId="0" applyNumberFormat="1" applyFont="1" applyBorder="1" applyAlignment="1" applyProtection="1">
      <alignment horizontal="right" vertical="center"/>
      <protection locked="0"/>
    </xf>
    <xf numFmtId="178" fontId="11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Border="1" applyAlignment="1">
      <alignment horizontal="right" vertical="center"/>
    </xf>
    <xf numFmtId="177" fontId="0" fillId="0" borderId="30" xfId="0" applyNumberFormat="1" applyBorder="1" applyAlignment="1">
      <alignment vertical="center"/>
    </xf>
    <xf numFmtId="0" fontId="0" fillId="0" borderId="41" xfId="0" applyBorder="1" applyAlignment="1">
      <alignment horizontal="center" vertical="center"/>
    </xf>
    <xf numFmtId="49" fontId="11" fillId="0" borderId="30" xfId="0" applyNumberFormat="1" applyFont="1" applyBorder="1" applyAlignment="1" applyProtection="1">
      <alignment horizontal="center" vertical="center" wrapText="1"/>
      <protection locked="0"/>
    </xf>
    <xf numFmtId="180" fontId="0" fillId="0" borderId="16" xfId="0" applyNumberFormat="1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177" fontId="0" fillId="0" borderId="11" xfId="0" applyNumberFormat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/>
    </xf>
    <xf numFmtId="177" fontId="11" fillId="0" borderId="30" xfId="0" applyNumberFormat="1" applyFont="1" applyBorder="1" applyAlignment="1" applyProtection="1">
      <alignment horizontal="right" vertical="center"/>
      <protection locked="0"/>
    </xf>
    <xf numFmtId="180" fontId="5" fillId="0" borderId="42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vertical="center"/>
    </xf>
    <xf numFmtId="49" fontId="11" fillId="0" borderId="43" xfId="0" applyNumberFormat="1" applyFont="1" applyBorder="1" applyAlignment="1" applyProtection="1">
      <alignment horizontal="center" vertical="center"/>
      <protection locked="0"/>
    </xf>
    <xf numFmtId="180" fontId="0" fillId="0" borderId="43" xfId="0" applyNumberFormat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vertical="center"/>
      <protection locked="0"/>
    </xf>
    <xf numFmtId="0" fontId="0" fillId="3" borderId="1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1" fillId="0" borderId="23" xfId="0" applyNumberFormat="1" applyFont="1" applyBorder="1" applyAlignment="1" applyProtection="1">
      <alignment vertical="center"/>
      <protection locked="0"/>
    </xf>
    <xf numFmtId="0" fontId="0" fillId="3" borderId="16" xfId="0" applyFill="1" applyBorder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left" vertical="center"/>
      <protection locked="0"/>
    </xf>
    <xf numFmtId="38" fontId="0" fillId="0" borderId="0" xfId="2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49" fontId="11" fillId="0" borderId="43" xfId="1" applyNumberFormat="1" applyFont="1" applyBorder="1" applyAlignment="1" applyProtection="1">
      <alignment horizontal="left" vertical="center"/>
      <protection locked="0"/>
    </xf>
    <xf numFmtId="49" fontId="11" fillId="0" borderId="43" xfId="0" applyNumberFormat="1" applyFont="1" applyBorder="1" applyAlignment="1" applyProtection="1">
      <alignment horizontal="left" vertical="center"/>
      <protection locked="0"/>
    </xf>
    <xf numFmtId="49" fontId="11" fillId="0" borderId="44" xfId="0" applyNumberFormat="1" applyFont="1" applyBorder="1" applyAlignment="1" applyProtection="1">
      <alignment horizontal="left" vertical="center"/>
      <protection locked="0"/>
    </xf>
    <xf numFmtId="38" fontId="0" fillId="0" borderId="0" xfId="2" applyFont="1" applyBorder="1" applyAlignment="1">
      <alignment horizontal="center" vertical="center"/>
    </xf>
    <xf numFmtId="49" fontId="11" fillId="0" borderId="45" xfId="0" applyNumberFormat="1" applyFont="1" applyBorder="1" applyAlignment="1" applyProtection="1">
      <alignment horizontal="left" vertical="center"/>
      <protection locked="0"/>
    </xf>
    <xf numFmtId="176" fontId="0" fillId="0" borderId="0" xfId="0" applyNumberFormat="1" applyAlignment="1">
      <alignment horizontal="center" vertical="center"/>
    </xf>
    <xf numFmtId="49" fontId="11" fillId="0" borderId="46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18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7" fillId="0" borderId="0" xfId="0" applyFont="1"/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13" fillId="0" borderId="0" xfId="0" applyFont="1"/>
    <xf numFmtId="181" fontId="5" fillId="4" borderId="47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1" fontId="5" fillId="4" borderId="2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3" borderId="50" xfId="0" applyFont="1" applyFill="1" applyBorder="1" applyAlignment="1">
      <alignment horizontal="distributed" vertical="center" justifyLastLine="1"/>
    </xf>
    <xf numFmtId="0" fontId="6" fillId="3" borderId="43" xfId="0" applyFont="1" applyFill="1" applyBorder="1" applyAlignment="1">
      <alignment horizontal="distributed" vertical="center" justifyLastLine="1"/>
    </xf>
    <xf numFmtId="0" fontId="6" fillId="3" borderId="44" xfId="0" applyFont="1" applyFill="1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6" fillId="3" borderId="48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horizontal="distributed" vertical="center" justifyLastLine="1"/>
    </xf>
    <xf numFmtId="0" fontId="0" fillId="0" borderId="4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3" borderId="29" xfId="0" applyFont="1" applyFill="1" applyBorder="1" applyAlignment="1">
      <alignment horizontal="distributed" vertical="center" justifyLastLine="1"/>
    </xf>
    <xf numFmtId="0" fontId="6" fillId="3" borderId="30" xfId="0" applyFont="1" applyFill="1" applyBorder="1" applyAlignment="1">
      <alignment horizontal="distributed" vertical="center" justifyLastLine="1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distributed" vertical="distributed" justifyLastLine="1"/>
    </xf>
    <xf numFmtId="0" fontId="0" fillId="0" borderId="43" xfId="0" applyBorder="1" applyAlignment="1">
      <alignment horizontal="distributed" vertical="distributed" justifyLastLine="1"/>
    </xf>
    <xf numFmtId="0" fontId="0" fillId="0" borderId="44" xfId="0" applyBorder="1" applyAlignment="1">
      <alignment horizontal="distributed" vertical="distributed" justifyLastLine="1"/>
    </xf>
    <xf numFmtId="0" fontId="0" fillId="0" borderId="51" xfId="0" applyBorder="1" applyAlignment="1">
      <alignment horizontal="distributed" vertical="distributed" justifyLastLine="1"/>
    </xf>
    <xf numFmtId="0" fontId="0" fillId="0" borderId="1" xfId="0" applyBorder="1" applyAlignment="1">
      <alignment horizontal="distributed" vertical="distributed" justifyLastLine="1"/>
    </xf>
    <xf numFmtId="0" fontId="0" fillId="0" borderId="21" xfId="0" applyBorder="1" applyAlignment="1">
      <alignment horizontal="distributed" vertical="distributed" justifyLastLine="1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3" borderId="25" xfId="0" applyFill="1" applyBorder="1" applyAlignment="1">
      <alignment horizontal="center" vertical="distributed"/>
    </xf>
    <xf numFmtId="0" fontId="6" fillId="3" borderId="27" xfId="0" applyFont="1" applyFill="1" applyBorder="1" applyAlignment="1">
      <alignment horizontal="center" vertical="distributed"/>
    </xf>
    <xf numFmtId="0" fontId="6" fillId="3" borderId="19" xfId="0" applyFont="1" applyFill="1" applyBorder="1" applyAlignment="1">
      <alignment horizontal="center" vertical="distributed"/>
    </xf>
    <xf numFmtId="0" fontId="0" fillId="0" borderId="19" xfId="0" applyBorder="1" applyAlignment="1">
      <alignment horizontal="center" vertical="center"/>
    </xf>
    <xf numFmtId="0" fontId="0" fillId="3" borderId="50" xfId="0" applyFill="1" applyBorder="1" applyAlignment="1">
      <alignment horizontal="distributed" vertical="center" justifyLastLine="1"/>
    </xf>
    <xf numFmtId="0" fontId="0" fillId="3" borderId="43" xfId="0" applyFill="1" applyBorder="1" applyAlignment="1">
      <alignment horizontal="distributed" vertical="center" justifyLastLine="1"/>
    </xf>
    <xf numFmtId="0" fontId="0" fillId="3" borderId="4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5" xfId="0" applyFill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27" xfId="0" applyFill="1" applyBorder="1" applyAlignment="1">
      <alignment horizontal="center" vertical="distributed"/>
    </xf>
    <xf numFmtId="0" fontId="0" fillId="3" borderId="19" xfId="0" applyFill="1" applyBorder="1" applyAlignment="1">
      <alignment horizontal="center" vertical="distributed"/>
    </xf>
    <xf numFmtId="181" fontId="8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81" fontId="7" fillId="4" borderId="16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</cellXfs>
  <cellStyles count="3">
    <cellStyle name="ハイパーリンク 2" xfId="1" xr:uid="{00000000-0005-0000-0000-000000000000}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15</xdr:row>
      <xdr:rowOff>9525</xdr:rowOff>
    </xdr:from>
    <xdr:to>
      <xdr:col>8</xdr:col>
      <xdr:colOff>152400</xdr:colOff>
      <xdr:row>15</xdr:row>
      <xdr:rowOff>171450</xdr:rowOff>
    </xdr:to>
    <xdr:pic>
      <xdr:nvPicPr>
        <xdr:cNvPr id="7976" name="ComboBox1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257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16</xdr:row>
      <xdr:rowOff>9525</xdr:rowOff>
    </xdr:from>
    <xdr:to>
      <xdr:col>8</xdr:col>
      <xdr:colOff>152400</xdr:colOff>
      <xdr:row>16</xdr:row>
      <xdr:rowOff>171450</xdr:rowOff>
    </xdr:to>
    <xdr:pic>
      <xdr:nvPicPr>
        <xdr:cNvPr id="7977" name="ComboBox2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486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17</xdr:row>
      <xdr:rowOff>9525</xdr:rowOff>
    </xdr:from>
    <xdr:to>
      <xdr:col>8</xdr:col>
      <xdr:colOff>152400</xdr:colOff>
      <xdr:row>17</xdr:row>
      <xdr:rowOff>171450</xdr:rowOff>
    </xdr:to>
    <xdr:pic>
      <xdr:nvPicPr>
        <xdr:cNvPr id="7978" name="ComboBox3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71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18</xdr:row>
      <xdr:rowOff>9525</xdr:rowOff>
    </xdr:from>
    <xdr:to>
      <xdr:col>8</xdr:col>
      <xdr:colOff>152400</xdr:colOff>
      <xdr:row>18</xdr:row>
      <xdr:rowOff>171450</xdr:rowOff>
    </xdr:to>
    <xdr:pic>
      <xdr:nvPicPr>
        <xdr:cNvPr id="7979" name="ComboBox4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943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7980" name="ComboBox5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7981" name="ComboBox6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7982" name="ComboBox7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7983" name="ComboBox8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20</xdr:row>
      <xdr:rowOff>9525</xdr:rowOff>
    </xdr:from>
    <xdr:to>
      <xdr:col>8</xdr:col>
      <xdr:colOff>152400</xdr:colOff>
      <xdr:row>20</xdr:row>
      <xdr:rowOff>171450</xdr:rowOff>
    </xdr:to>
    <xdr:pic>
      <xdr:nvPicPr>
        <xdr:cNvPr id="7984" name="ComboBox9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400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21</xdr:row>
      <xdr:rowOff>9525</xdr:rowOff>
    </xdr:from>
    <xdr:to>
      <xdr:col>8</xdr:col>
      <xdr:colOff>152400</xdr:colOff>
      <xdr:row>21</xdr:row>
      <xdr:rowOff>171450</xdr:rowOff>
    </xdr:to>
    <xdr:pic>
      <xdr:nvPicPr>
        <xdr:cNvPr id="7985" name="ComboBox10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629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22</xdr:row>
      <xdr:rowOff>9525</xdr:rowOff>
    </xdr:from>
    <xdr:to>
      <xdr:col>8</xdr:col>
      <xdr:colOff>152400</xdr:colOff>
      <xdr:row>22</xdr:row>
      <xdr:rowOff>171450</xdr:rowOff>
    </xdr:to>
    <xdr:pic>
      <xdr:nvPicPr>
        <xdr:cNvPr id="7986" name="ComboBox1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85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23</xdr:row>
      <xdr:rowOff>9525</xdr:rowOff>
    </xdr:from>
    <xdr:to>
      <xdr:col>8</xdr:col>
      <xdr:colOff>152400</xdr:colOff>
      <xdr:row>23</xdr:row>
      <xdr:rowOff>171450</xdr:rowOff>
    </xdr:to>
    <xdr:pic>
      <xdr:nvPicPr>
        <xdr:cNvPr id="7987" name="ComboBox12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086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24</xdr:row>
      <xdr:rowOff>9525</xdr:rowOff>
    </xdr:from>
    <xdr:to>
      <xdr:col>8</xdr:col>
      <xdr:colOff>152400</xdr:colOff>
      <xdr:row>24</xdr:row>
      <xdr:rowOff>171450</xdr:rowOff>
    </xdr:to>
    <xdr:pic>
      <xdr:nvPicPr>
        <xdr:cNvPr id="7988" name="ComboBox13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314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25</xdr:row>
      <xdr:rowOff>9525</xdr:rowOff>
    </xdr:from>
    <xdr:to>
      <xdr:col>8</xdr:col>
      <xdr:colOff>152400</xdr:colOff>
      <xdr:row>25</xdr:row>
      <xdr:rowOff>171450</xdr:rowOff>
    </xdr:to>
    <xdr:pic>
      <xdr:nvPicPr>
        <xdr:cNvPr id="7989" name="ComboBox14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543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26</xdr:row>
      <xdr:rowOff>9525</xdr:rowOff>
    </xdr:from>
    <xdr:to>
      <xdr:col>8</xdr:col>
      <xdr:colOff>152400</xdr:colOff>
      <xdr:row>26</xdr:row>
      <xdr:rowOff>171450</xdr:rowOff>
    </xdr:to>
    <xdr:pic>
      <xdr:nvPicPr>
        <xdr:cNvPr id="7990" name="ComboBox15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772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27</xdr:row>
      <xdr:rowOff>9525</xdr:rowOff>
    </xdr:from>
    <xdr:to>
      <xdr:col>8</xdr:col>
      <xdr:colOff>152400</xdr:colOff>
      <xdr:row>27</xdr:row>
      <xdr:rowOff>171450</xdr:rowOff>
    </xdr:to>
    <xdr:pic>
      <xdr:nvPicPr>
        <xdr:cNvPr id="7991" name="ComboBox16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000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28</xdr:row>
      <xdr:rowOff>9525</xdr:rowOff>
    </xdr:from>
    <xdr:to>
      <xdr:col>8</xdr:col>
      <xdr:colOff>152400</xdr:colOff>
      <xdr:row>28</xdr:row>
      <xdr:rowOff>171450</xdr:rowOff>
    </xdr:to>
    <xdr:pic>
      <xdr:nvPicPr>
        <xdr:cNvPr id="7992" name="ComboBox17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22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29</xdr:row>
      <xdr:rowOff>9525</xdr:rowOff>
    </xdr:from>
    <xdr:to>
      <xdr:col>8</xdr:col>
      <xdr:colOff>152400</xdr:colOff>
      <xdr:row>29</xdr:row>
      <xdr:rowOff>171450</xdr:rowOff>
    </xdr:to>
    <xdr:pic>
      <xdr:nvPicPr>
        <xdr:cNvPr id="7993" name="ComboBox18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457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30</xdr:row>
      <xdr:rowOff>9525</xdr:rowOff>
    </xdr:from>
    <xdr:to>
      <xdr:col>8</xdr:col>
      <xdr:colOff>152400</xdr:colOff>
      <xdr:row>30</xdr:row>
      <xdr:rowOff>171450</xdr:rowOff>
    </xdr:to>
    <xdr:pic>
      <xdr:nvPicPr>
        <xdr:cNvPr id="7994" name="ComboBox19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686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31</xdr:row>
      <xdr:rowOff>9525</xdr:rowOff>
    </xdr:from>
    <xdr:to>
      <xdr:col>8</xdr:col>
      <xdr:colOff>152400</xdr:colOff>
      <xdr:row>31</xdr:row>
      <xdr:rowOff>171450</xdr:rowOff>
    </xdr:to>
    <xdr:pic>
      <xdr:nvPicPr>
        <xdr:cNvPr id="7995" name="ComboBox20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91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32</xdr:row>
      <xdr:rowOff>9525</xdr:rowOff>
    </xdr:from>
    <xdr:to>
      <xdr:col>8</xdr:col>
      <xdr:colOff>152400</xdr:colOff>
      <xdr:row>32</xdr:row>
      <xdr:rowOff>171450</xdr:rowOff>
    </xdr:to>
    <xdr:pic>
      <xdr:nvPicPr>
        <xdr:cNvPr id="7996" name="ComboBox21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143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33</xdr:row>
      <xdr:rowOff>9525</xdr:rowOff>
    </xdr:from>
    <xdr:to>
      <xdr:col>8</xdr:col>
      <xdr:colOff>152400</xdr:colOff>
      <xdr:row>33</xdr:row>
      <xdr:rowOff>171450</xdr:rowOff>
    </xdr:to>
    <xdr:pic>
      <xdr:nvPicPr>
        <xdr:cNvPr id="7997" name="ComboBox22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372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34</xdr:row>
      <xdr:rowOff>9525</xdr:rowOff>
    </xdr:from>
    <xdr:to>
      <xdr:col>8</xdr:col>
      <xdr:colOff>152400</xdr:colOff>
      <xdr:row>34</xdr:row>
      <xdr:rowOff>171450</xdr:rowOff>
    </xdr:to>
    <xdr:pic>
      <xdr:nvPicPr>
        <xdr:cNvPr id="7998" name="ComboBox23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600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85725</xdr:rowOff>
        </xdr:from>
        <xdr:to>
          <xdr:col>2</xdr:col>
          <xdr:colOff>1076325</xdr:colOff>
          <xdr:row>2</xdr:row>
          <xdr:rowOff>133350</xdr:rowOff>
        </xdr:to>
        <xdr:sp macro="" textlink="">
          <xdr:nvSpPr>
            <xdr:cNvPr id="7169" name="Button 1" descr="TXT変換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データ変換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1171575</xdr:colOff>
          <xdr:row>1</xdr:row>
          <xdr:rowOff>85725</xdr:rowOff>
        </xdr:from>
        <xdr:to>
          <xdr:col>3</xdr:col>
          <xdr:colOff>904875</xdr:colOff>
          <xdr:row>2</xdr:row>
          <xdr:rowOff>133350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9525</xdr:colOff>
      <xdr:row>16</xdr:row>
      <xdr:rowOff>9525</xdr:rowOff>
    </xdr:from>
    <xdr:to>
      <xdr:col>8</xdr:col>
      <xdr:colOff>152400</xdr:colOff>
      <xdr:row>16</xdr:row>
      <xdr:rowOff>171450</xdr:rowOff>
    </xdr:to>
    <xdr:pic>
      <xdr:nvPicPr>
        <xdr:cNvPr id="7999" name="ComboBox1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486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17</xdr:row>
      <xdr:rowOff>9525</xdr:rowOff>
    </xdr:from>
    <xdr:to>
      <xdr:col>8</xdr:col>
      <xdr:colOff>152400</xdr:colOff>
      <xdr:row>17</xdr:row>
      <xdr:rowOff>171450</xdr:rowOff>
    </xdr:to>
    <xdr:pic>
      <xdr:nvPicPr>
        <xdr:cNvPr id="8000" name="ComboBox1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71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17</xdr:row>
      <xdr:rowOff>9525</xdr:rowOff>
    </xdr:from>
    <xdr:to>
      <xdr:col>8</xdr:col>
      <xdr:colOff>152400</xdr:colOff>
      <xdr:row>17</xdr:row>
      <xdr:rowOff>171450</xdr:rowOff>
    </xdr:to>
    <xdr:pic>
      <xdr:nvPicPr>
        <xdr:cNvPr id="8001" name="ComboBox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71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18</xdr:row>
      <xdr:rowOff>9525</xdr:rowOff>
    </xdr:from>
    <xdr:to>
      <xdr:col>8</xdr:col>
      <xdr:colOff>152400</xdr:colOff>
      <xdr:row>18</xdr:row>
      <xdr:rowOff>171450</xdr:rowOff>
    </xdr:to>
    <xdr:pic>
      <xdr:nvPicPr>
        <xdr:cNvPr id="8002" name="ComboBox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943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18</xdr:row>
      <xdr:rowOff>9525</xdr:rowOff>
    </xdr:from>
    <xdr:to>
      <xdr:col>8</xdr:col>
      <xdr:colOff>152400</xdr:colOff>
      <xdr:row>18</xdr:row>
      <xdr:rowOff>171450</xdr:rowOff>
    </xdr:to>
    <xdr:pic>
      <xdr:nvPicPr>
        <xdr:cNvPr id="8003" name="ComboBox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943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8004" name="ComboBox1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8005" name="ComboBox1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15</xdr:row>
      <xdr:rowOff>9525</xdr:rowOff>
    </xdr:from>
    <xdr:to>
      <xdr:col>8</xdr:col>
      <xdr:colOff>152400</xdr:colOff>
      <xdr:row>15</xdr:row>
      <xdr:rowOff>171450</xdr:rowOff>
    </xdr:to>
    <xdr:pic>
      <xdr:nvPicPr>
        <xdr:cNvPr id="8006" name="ComboBox9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257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16</xdr:row>
      <xdr:rowOff>9525</xdr:rowOff>
    </xdr:from>
    <xdr:to>
      <xdr:col>8</xdr:col>
      <xdr:colOff>152400</xdr:colOff>
      <xdr:row>16</xdr:row>
      <xdr:rowOff>171450</xdr:rowOff>
    </xdr:to>
    <xdr:pic>
      <xdr:nvPicPr>
        <xdr:cNvPr id="8007" name="ComboBox9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486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17</xdr:row>
      <xdr:rowOff>9525</xdr:rowOff>
    </xdr:from>
    <xdr:to>
      <xdr:col>8</xdr:col>
      <xdr:colOff>152400</xdr:colOff>
      <xdr:row>17</xdr:row>
      <xdr:rowOff>171450</xdr:rowOff>
    </xdr:to>
    <xdr:pic>
      <xdr:nvPicPr>
        <xdr:cNvPr id="8008" name="ComboBox9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71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18</xdr:row>
      <xdr:rowOff>9525</xdr:rowOff>
    </xdr:from>
    <xdr:to>
      <xdr:col>8</xdr:col>
      <xdr:colOff>152400</xdr:colOff>
      <xdr:row>18</xdr:row>
      <xdr:rowOff>171450</xdr:rowOff>
    </xdr:to>
    <xdr:pic>
      <xdr:nvPicPr>
        <xdr:cNvPr id="8009" name="ComboBox9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3943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9525</xdr:colOff>
      <xdr:row>19</xdr:row>
      <xdr:rowOff>9525</xdr:rowOff>
    </xdr:from>
    <xdr:to>
      <xdr:col>8</xdr:col>
      <xdr:colOff>152400</xdr:colOff>
      <xdr:row>19</xdr:row>
      <xdr:rowOff>171450</xdr:rowOff>
    </xdr:to>
    <xdr:pic>
      <xdr:nvPicPr>
        <xdr:cNvPr id="8010" name="ComboBox9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171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A1:L49"/>
  <sheetViews>
    <sheetView showGridLines="0" tabSelected="1" view="pageBreakPreview" zoomScaleNormal="100" zoomScaleSheetLayoutView="100" workbookViewId="0"/>
  </sheetViews>
  <sheetFormatPr defaultRowHeight="13.5"/>
  <cols>
    <col min="1" max="1" width="4.625" style="9" customWidth="1"/>
    <col min="2" max="2" width="7.625" style="9" customWidth="1"/>
    <col min="3" max="3" width="11.5" style="9" customWidth="1"/>
    <col min="4" max="8" width="7.625" style="9" customWidth="1"/>
    <col min="9" max="9" width="4.75" style="9" customWidth="1"/>
    <col min="10" max="10" width="8.375" style="9" customWidth="1"/>
    <col min="11" max="11" width="9.375" style="9" customWidth="1"/>
    <col min="12" max="16384" width="9" style="9"/>
  </cols>
  <sheetData>
    <row r="1" spans="1:12" ht="14.25">
      <c r="A1" s="23" t="s">
        <v>100</v>
      </c>
      <c r="B1" s="23"/>
      <c r="C1" s="23"/>
      <c r="D1" s="23"/>
      <c r="E1" s="23"/>
      <c r="F1" s="23"/>
      <c r="G1" s="23"/>
      <c r="H1" s="1"/>
      <c r="I1" s="1"/>
      <c r="J1" s="1"/>
      <c r="K1" s="1"/>
    </row>
    <row r="2" spans="1:12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7.25" customHeight="1">
      <c r="A3" s="199" t="s">
        <v>95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/>
    </row>
    <row r="4" spans="1:12" ht="14.25">
      <c r="A4"/>
      <c r="B4"/>
      <c r="C4"/>
      <c r="D4"/>
      <c r="E4"/>
      <c r="F4"/>
      <c r="G4" s="2"/>
      <c r="H4" s="2"/>
      <c r="I4" s="2"/>
      <c r="J4" s="2"/>
      <c r="K4" s="2"/>
      <c r="L4"/>
    </row>
    <row r="5" spans="1:12" ht="14.25">
      <c r="A5"/>
      <c r="B5"/>
      <c r="C5"/>
      <c r="D5"/>
      <c r="E5"/>
      <c r="F5"/>
      <c r="G5" s="2"/>
      <c r="H5" s="19" t="s">
        <v>22</v>
      </c>
      <c r="I5" s="201" t="s">
        <v>21</v>
      </c>
      <c r="J5" s="201"/>
      <c r="K5" s="201"/>
      <c r="L5"/>
    </row>
    <row r="6" spans="1:12" ht="14.25">
      <c r="A6"/>
      <c r="B6"/>
      <c r="C6"/>
      <c r="D6"/>
      <c r="E6"/>
      <c r="F6"/>
      <c r="G6" s="2"/>
      <c r="H6" s="40" t="s">
        <v>3</v>
      </c>
      <c r="I6" s="2"/>
      <c r="J6" s="2"/>
      <c r="K6" s="40"/>
      <c r="L6"/>
    </row>
    <row r="7" spans="1:12" ht="14.25" customHeight="1">
      <c r="A7" s="25" t="s">
        <v>24</v>
      </c>
      <c r="B7" s="25"/>
      <c r="C7" s="25"/>
      <c r="D7" s="25"/>
      <c r="E7" s="24"/>
      <c r="F7" s="24"/>
      <c r="G7" s="24"/>
      <c r="H7" s="3"/>
      <c r="I7"/>
      <c r="J7"/>
      <c r="K7"/>
      <c r="L7"/>
    </row>
    <row r="8" spans="1:12" ht="14.25">
      <c r="A8"/>
      <c r="B8" s="3"/>
      <c r="C8" s="3"/>
      <c r="D8" s="3"/>
      <c r="E8" s="3"/>
      <c r="F8" s="3"/>
      <c r="G8" s="3"/>
      <c r="H8" s="3"/>
      <c r="I8" s="3"/>
      <c r="J8" s="3"/>
      <c r="K8" s="3"/>
      <c r="L8"/>
    </row>
    <row r="9" spans="1:12" s="177" customFormat="1" ht="14.25">
      <c r="A9"/>
      <c r="B9" s="180"/>
      <c r="C9" s="3"/>
      <c r="D9" s="3"/>
      <c r="E9" s="3"/>
      <c r="F9"/>
      <c r="G9" s="209" t="s">
        <v>96</v>
      </c>
      <c r="H9" s="210"/>
      <c r="I9" s="210"/>
      <c r="J9" s="210"/>
      <c r="K9" s="210"/>
      <c r="L9"/>
    </row>
    <row r="10" spans="1:12" ht="19.5" customHeight="1">
      <c r="A10"/>
      <c r="B10" s="180"/>
      <c r="C10" s="180"/>
      <c r="D10" s="180"/>
      <c r="E10" s="180"/>
      <c r="F10" s="180"/>
      <c r="G10" s="8" t="s">
        <v>25</v>
      </c>
      <c r="H10" s="202"/>
      <c r="I10" s="202"/>
      <c r="J10" s="202"/>
      <c r="K10" s="202"/>
      <c r="L10"/>
    </row>
    <row r="11" spans="1:12" ht="19.5" customHeight="1">
      <c r="A11"/>
      <c r="B11" s="180"/>
      <c r="C11" s="180"/>
      <c r="D11" s="180"/>
      <c r="E11" s="180"/>
      <c r="F11" s="180"/>
      <c r="G11" s="202" t="s">
        <v>1</v>
      </c>
      <c r="H11" s="202"/>
      <c r="I11" s="202"/>
      <c r="J11" s="202"/>
      <c r="K11" s="202"/>
      <c r="L11"/>
    </row>
    <row r="12" spans="1:12" ht="19.5" customHeight="1">
      <c r="A12"/>
      <c r="B12" s="180"/>
      <c r="C12" s="180"/>
      <c r="D12" s="180"/>
      <c r="E12" s="180"/>
      <c r="F12" s="180"/>
      <c r="G12" s="5"/>
      <c r="H12" s="5"/>
      <c r="I12" s="5"/>
      <c r="J12" s="5"/>
      <c r="K12" s="5"/>
      <c r="L12"/>
    </row>
    <row r="13" spans="1:12" ht="27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/>
    </row>
    <row r="14" spans="1:12" s="177" customFormat="1" ht="15" customHeight="1">
      <c r="A14" s="208" t="s">
        <v>27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/>
    </row>
    <row r="15" spans="1:12" ht="16.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2" ht="16.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ht="20.25" customHeight="1">
      <c r="A17" s="203" t="s">
        <v>4</v>
      </c>
      <c r="B17" s="204"/>
      <c r="C17" s="204"/>
      <c r="D17" s="205" t="s">
        <v>5</v>
      </c>
      <c r="E17" s="206"/>
      <c r="F17" s="206"/>
      <c r="G17" s="206"/>
      <c r="H17" s="206"/>
      <c r="I17" s="206"/>
      <c r="J17" s="206"/>
      <c r="K17" s="207"/>
    </row>
    <row r="18" spans="1:12" ht="20.25" customHeight="1">
      <c r="A18" s="211" t="s">
        <v>6</v>
      </c>
      <c r="B18" s="212"/>
      <c r="C18" s="212"/>
      <c r="D18" s="213" t="s">
        <v>2</v>
      </c>
      <c r="E18" s="214"/>
      <c r="F18" s="214"/>
      <c r="G18" s="214"/>
      <c r="H18" s="214"/>
      <c r="I18" s="214"/>
      <c r="J18" s="214"/>
      <c r="K18" s="215"/>
    </row>
    <row r="19" spans="1:12" ht="20.25" customHeight="1">
      <c r="A19" s="216" t="s">
        <v>7</v>
      </c>
      <c r="B19" s="217"/>
      <c r="C19" s="218"/>
      <c r="D19" s="222"/>
      <c r="E19" s="223"/>
      <c r="F19" s="223"/>
      <c r="G19" s="223"/>
      <c r="H19" s="223"/>
      <c r="I19" s="223"/>
      <c r="J19" s="223"/>
      <c r="K19" s="224"/>
    </row>
    <row r="20" spans="1:12" ht="20.25" customHeight="1">
      <c r="A20" s="219"/>
      <c r="B20" s="220"/>
      <c r="C20" s="221"/>
      <c r="D20" s="225" t="s">
        <v>8</v>
      </c>
      <c r="E20" s="225"/>
      <c r="F20" s="225"/>
      <c r="G20" s="225"/>
      <c r="H20" s="225"/>
      <c r="I20" s="225"/>
      <c r="J20" s="225"/>
      <c r="K20" s="226"/>
    </row>
    <row r="21" spans="1:12" ht="20.25" customHeight="1">
      <c r="A21" s="187" t="s">
        <v>9</v>
      </c>
      <c r="B21" s="188"/>
      <c r="C21" s="189"/>
      <c r="D21" s="193" t="s">
        <v>5</v>
      </c>
      <c r="E21" s="194"/>
      <c r="F21" s="194"/>
      <c r="G21" s="194"/>
      <c r="H21" s="194"/>
      <c r="I21" s="194"/>
      <c r="J21" s="194"/>
      <c r="K21" s="195"/>
    </row>
    <row r="22" spans="1:12" ht="20.25" customHeight="1">
      <c r="A22" s="190"/>
      <c r="B22" s="191"/>
      <c r="C22" s="192"/>
      <c r="D22" s="196"/>
      <c r="E22" s="197"/>
      <c r="F22" s="197"/>
      <c r="G22" s="197"/>
      <c r="H22" s="197"/>
      <c r="I22" s="197"/>
      <c r="J22" s="197"/>
      <c r="K22" s="198"/>
    </row>
    <row r="23" spans="1:12" ht="20.25" customHeight="1">
      <c r="A23" s="228" t="s">
        <v>23</v>
      </c>
      <c r="B23" s="229"/>
      <c r="C23" s="230"/>
      <c r="D23" s="231" t="s">
        <v>5</v>
      </c>
      <c r="E23" s="214"/>
      <c r="F23" s="214"/>
      <c r="G23" s="214"/>
      <c r="H23" s="214"/>
      <c r="I23" s="214"/>
      <c r="J23" s="214"/>
      <c r="K23" s="215"/>
      <c r="L23" s="175"/>
    </row>
    <row r="24" spans="1:12" ht="20.25" customHeight="1">
      <c r="A24" s="228" t="s">
        <v>94</v>
      </c>
      <c r="B24" s="246"/>
      <c r="C24" s="247"/>
      <c r="D24" s="243"/>
      <c r="E24" s="244"/>
      <c r="F24" s="244"/>
      <c r="G24" s="244"/>
      <c r="H24" s="244"/>
      <c r="I24" s="244"/>
      <c r="J24" s="244"/>
      <c r="K24" s="245"/>
      <c r="L24" s="175"/>
    </row>
    <row r="25" spans="1:12" ht="20.25" customHeight="1">
      <c r="A25" s="228" t="s">
        <v>93</v>
      </c>
      <c r="B25" s="246"/>
      <c r="C25" s="247"/>
      <c r="D25" s="243"/>
      <c r="E25" s="244"/>
      <c r="F25" s="244"/>
      <c r="G25" s="244"/>
      <c r="H25" s="244"/>
      <c r="I25" s="244"/>
      <c r="J25" s="244"/>
      <c r="K25" s="245"/>
      <c r="L25" s="175"/>
    </row>
    <row r="26" spans="1:12" ht="20.25" customHeight="1">
      <c r="A26" s="232" t="s">
        <v>10</v>
      </c>
      <c r="B26" s="233"/>
      <c r="C26" s="234"/>
      <c r="D26" s="238"/>
      <c r="E26" s="238"/>
      <c r="F26" s="238"/>
      <c r="G26" s="238"/>
      <c r="H26" s="238"/>
      <c r="I26" s="238"/>
      <c r="J26" s="238"/>
      <c r="K26" s="239"/>
    </row>
    <row r="27" spans="1:12" ht="20.25" customHeight="1" thickBot="1">
      <c r="A27" s="235"/>
      <c r="B27" s="236"/>
      <c r="C27" s="237"/>
      <c r="D27" s="240" t="s">
        <v>11</v>
      </c>
      <c r="E27" s="241"/>
      <c r="F27" s="241"/>
      <c r="G27" s="241"/>
      <c r="H27" s="241"/>
      <c r="I27" s="241"/>
      <c r="J27" s="241"/>
      <c r="K27" s="242"/>
    </row>
    <row r="28" spans="1:12" s="176" customFormat="1" ht="15.75" customHeight="1">
      <c r="A28" s="182"/>
      <c r="B28" s="182" t="s">
        <v>28</v>
      </c>
      <c r="C28" s="182"/>
    </row>
    <row r="29" spans="1:12" ht="17.25" customHeight="1">
      <c r="B29"/>
    </row>
    <row r="30" spans="1:12" ht="16.5" customHeight="1">
      <c r="F30" s="21" t="s">
        <v>16</v>
      </c>
      <c r="G30" s="21" t="s">
        <v>17</v>
      </c>
      <c r="H30" s="20"/>
      <c r="I30" s="22" t="s">
        <v>20</v>
      </c>
      <c r="J30" s="20" t="s">
        <v>18</v>
      </c>
      <c r="K30" s="20" t="s">
        <v>19</v>
      </c>
    </row>
    <row r="31" spans="1:12" ht="24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2" ht="15" customHeight="1"/>
    <row r="33" spans="1:11" ht="15" customHeight="1"/>
    <row r="34" spans="1:11" ht="18" customHeight="1">
      <c r="A34" s="200" t="s">
        <v>12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5" customHeight="1">
      <c r="I36" s="201" t="s">
        <v>0</v>
      </c>
      <c r="J36" s="201"/>
      <c r="K36" s="201"/>
    </row>
    <row r="37" spans="1:11" ht="15" customHeight="1" thickBot="1">
      <c r="A37" s="227" t="s">
        <v>13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</row>
    <row r="38" spans="1:11" ht="18.75" customHeight="1">
      <c r="A38" s="40" t="s">
        <v>97</v>
      </c>
      <c r="B38" s="40"/>
      <c r="C38" s="12"/>
      <c r="D38" s="12"/>
      <c r="E38" s="12"/>
      <c r="F38" s="12"/>
      <c r="G38" s="13" t="s">
        <v>14</v>
      </c>
      <c r="H38" s="14"/>
      <c r="I38" s="14"/>
      <c r="J38" s="14"/>
      <c r="K38" s="15"/>
    </row>
    <row r="39" spans="1:11" ht="18.75" customHeight="1" thickBot="1">
      <c r="A39" s="12"/>
      <c r="B39" s="12"/>
      <c r="C39" s="12"/>
      <c r="D39" s="12"/>
      <c r="E39" s="12"/>
      <c r="F39" s="12"/>
      <c r="G39" s="16" t="s">
        <v>15</v>
      </c>
      <c r="H39" s="17"/>
      <c r="I39" s="17"/>
      <c r="J39" s="17"/>
      <c r="K39" s="18"/>
    </row>
    <row r="40" spans="1:11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5" customHeight="1">
      <c r="K42" s="6" t="s">
        <v>26</v>
      </c>
    </row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</sheetData>
  <mergeCells count="27">
    <mergeCell ref="I36:K36"/>
    <mergeCell ref="A37:K37"/>
    <mergeCell ref="A23:C23"/>
    <mergeCell ref="D23:K23"/>
    <mergeCell ref="A26:C27"/>
    <mergeCell ref="D26:K26"/>
    <mergeCell ref="D27:K27"/>
    <mergeCell ref="A34:K34"/>
    <mergeCell ref="D24:K24"/>
    <mergeCell ref="A24:C24"/>
    <mergeCell ref="A25:C25"/>
    <mergeCell ref="D25:K25"/>
    <mergeCell ref="A21:C22"/>
    <mergeCell ref="D21:K22"/>
    <mergeCell ref="A3:K3"/>
    <mergeCell ref="I5:K5"/>
    <mergeCell ref="H10:K10"/>
    <mergeCell ref="G11:K11"/>
    <mergeCell ref="A17:C17"/>
    <mergeCell ref="D17:K17"/>
    <mergeCell ref="A14:K14"/>
    <mergeCell ref="G9:K9"/>
    <mergeCell ref="A18:C18"/>
    <mergeCell ref="D18:K18"/>
    <mergeCell ref="A19:C20"/>
    <mergeCell ref="D19:K19"/>
    <mergeCell ref="D20:K20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&amp;R&amp;9 2020年10月1日更新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59999389629810485"/>
  </sheetPr>
  <dimension ref="B1:Y60"/>
  <sheetViews>
    <sheetView showGridLines="0" view="pageBreakPreview" zoomScaleNormal="100" zoomScaleSheetLayoutView="100" workbookViewId="0"/>
  </sheetViews>
  <sheetFormatPr defaultRowHeight="13.5"/>
  <cols>
    <col min="1" max="1" width="1.75" style="34" customWidth="1"/>
    <col min="2" max="2" width="7.875" style="28" customWidth="1"/>
    <col min="3" max="3" width="17.625" style="28" customWidth="1"/>
    <col min="4" max="4" width="19.75" style="28" customWidth="1"/>
    <col min="5" max="5" width="19.25" style="28" customWidth="1"/>
    <col min="6" max="6" width="18" style="28" customWidth="1"/>
    <col min="7" max="7" width="18.125" style="28" customWidth="1"/>
    <col min="8" max="9" width="17.625" style="28" customWidth="1"/>
    <col min="10" max="10" width="18.625" style="28" customWidth="1"/>
    <col min="11" max="11" width="17.625" style="28" customWidth="1"/>
    <col min="12" max="12" width="17.625" style="31" customWidth="1"/>
    <col min="13" max="13" width="17" style="32" customWidth="1"/>
    <col min="14" max="14" width="8.375" style="33" customWidth="1"/>
    <col min="15" max="15" width="16.625" style="34" customWidth="1"/>
    <col min="16" max="16" width="16.75" style="33" bestFit="1" customWidth="1"/>
    <col min="17" max="17" width="13.875" style="33" customWidth="1"/>
    <col min="18" max="18" width="16.75" style="34" bestFit="1" customWidth="1"/>
    <col min="19" max="19" width="13.75" style="34" customWidth="1"/>
    <col min="20" max="20" width="13.875" style="34" bestFit="1" customWidth="1"/>
    <col min="21" max="21" width="13.875" style="34" customWidth="1"/>
    <col min="22" max="22" width="16.75" style="34" bestFit="1" customWidth="1"/>
    <col min="23" max="24" width="15" style="34" customWidth="1"/>
    <col min="25" max="25" width="14.125" style="34" customWidth="1"/>
    <col min="26" max="16384" width="9" style="34"/>
  </cols>
  <sheetData>
    <row r="1" spans="2:25">
      <c r="C1" s="30" t="s">
        <v>98</v>
      </c>
      <c r="D1" s="30"/>
      <c r="E1" s="179"/>
      <c r="F1" s="30"/>
      <c r="G1" s="30"/>
      <c r="H1" s="30"/>
      <c r="I1" s="30"/>
    </row>
    <row r="2" spans="2:25" ht="32.25" customHeight="1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35"/>
      <c r="P2" s="36"/>
      <c r="Q2" s="36"/>
    </row>
    <row r="3" spans="2:25" ht="14.25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</row>
    <row r="4" spans="2:25">
      <c r="C4" s="40"/>
      <c r="D4" s="40"/>
      <c r="E4" s="40"/>
      <c r="F4" s="40"/>
      <c r="G4" s="40"/>
      <c r="H4" s="40"/>
      <c r="I4" s="40"/>
      <c r="L4" s="41"/>
    </row>
    <row r="5" spans="2:25" ht="14.25" thickBot="1">
      <c r="T5" s="40"/>
      <c r="U5" s="40"/>
      <c r="V5" s="40"/>
    </row>
    <row r="6" spans="2:25" ht="14.25" thickBot="1">
      <c r="C6" s="40"/>
      <c r="D6" s="40"/>
      <c r="E6" s="40"/>
      <c r="F6" s="40"/>
      <c r="G6" s="40"/>
      <c r="H6" s="40"/>
      <c r="I6" s="40"/>
      <c r="L6" s="41"/>
      <c r="N6" s="249" t="s">
        <v>32</v>
      </c>
      <c r="O6" s="250"/>
      <c r="P6" s="42">
        <f>E8</f>
        <v>0</v>
      </c>
      <c r="Q6" s="43"/>
      <c r="R6" s="43"/>
      <c r="S6" s="40"/>
      <c r="T6" s="40"/>
      <c r="U6" s="40"/>
      <c r="X6" s="44" t="s">
        <v>33</v>
      </c>
      <c r="Y6" s="45">
        <f>K7</f>
        <v>0</v>
      </c>
    </row>
    <row r="7" spans="2:25" ht="16.5" customHeight="1" thickBot="1">
      <c r="J7" s="44" t="s">
        <v>33</v>
      </c>
      <c r="K7" s="46"/>
      <c r="L7" s="47"/>
      <c r="N7" s="251" t="s">
        <v>34</v>
      </c>
      <c r="O7" s="252"/>
      <c r="P7" s="48">
        <f>E9</f>
        <v>0</v>
      </c>
      <c r="Q7" s="49"/>
      <c r="R7" s="49"/>
      <c r="S7" s="50"/>
      <c r="T7" s="50"/>
      <c r="U7" s="50"/>
    </row>
    <row r="8" spans="2:25" ht="16.5" customHeight="1">
      <c r="C8" s="253" t="s">
        <v>32</v>
      </c>
      <c r="D8" s="254"/>
      <c r="E8" s="51"/>
      <c r="G8" s="34"/>
      <c r="J8" s="41"/>
      <c r="K8" s="52"/>
      <c r="L8" s="47"/>
      <c r="N8" s="53"/>
      <c r="O8" s="53"/>
      <c r="P8" s="54" t="str">
        <f>IF(tsuuchiRange="","",tsuuchiRange)</f>
        <v/>
      </c>
      <c r="Q8" s="55"/>
      <c r="R8" s="55"/>
      <c r="S8" s="50"/>
      <c r="T8" s="50"/>
      <c r="U8" s="50"/>
    </row>
    <row r="9" spans="2:25" ht="16.5" customHeight="1" thickBot="1">
      <c r="C9" s="255" t="s">
        <v>34</v>
      </c>
      <c r="D9" s="256"/>
      <c r="E9" s="56"/>
      <c r="F9" s="57"/>
      <c r="G9" s="58"/>
      <c r="H9" s="57"/>
      <c r="I9" s="57"/>
      <c r="J9" s="41"/>
      <c r="K9" s="52"/>
      <c r="L9" s="47"/>
      <c r="N9" s="34"/>
      <c r="O9" s="33"/>
      <c r="P9" s="34"/>
      <c r="Q9" s="34"/>
    </row>
    <row r="10" spans="2:25" ht="14.25" thickBot="1">
      <c r="C10" s="53"/>
      <c r="D10" s="59"/>
      <c r="E10" s="60"/>
      <c r="F10" s="61"/>
      <c r="G10" s="34"/>
      <c r="H10" s="62"/>
      <c r="I10" s="62"/>
      <c r="K10" s="52"/>
      <c r="L10" s="47"/>
      <c r="N10" s="34"/>
      <c r="O10" s="33"/>
      <c r="P10" s="34"/>
      <c r="Q10" s="34"/>
    </row>
    <row r="11" spans="2:25" ht="14.25" thickBot="1">
      <c r="B11" s="34"/>
      <c r="C11" s="34"/>
      <c r="D11" s="41"/>
      <c r="E11" s="34"/>
      <c r="F11" s="40"/>
      <c r="G11" s="34"/>
      <c r="H11" s="34"/>
      <c r="I11" s="34"/>
      <c r="J11" s="34"/>
      <c r="K11" s="52"/>
      <c r="L11" s="47"/>
      <c r="M11" s="63"/>
      <c r="N11" s="257" t="s">
        <v>99</v>
      </c>
      <c r="O11" s="258"/>
      <c r="P11" s="64"/>
      <c r="Q11" s="178"/>
      <c r="R11" s="65"/>
    </row>
    <row r="12" spans="2:25">
      <c r="B12" s="30"/>
      <c r="C12" s="34"/>
      <c r="D12" s="66"/>
      <c r="E12" s="67"/>
      <c r="F12" s="61"/>
      <c r="K12" s="40"/>
      <c r="L12" s="28"/>
    </row>
    <row r="13" spans="2:25" ht="14.25" thickBot="1">
      <c r="F13" s="40"/>
      <c r="J13" s="65"/>
      <c r="K13" s="34"/>
      <c r="L13" s="34"/>
      <c r="M13" s="34"/>
      <c r="N13" s="34"/>
      <c r="P13" s="34"/>
      <c r="Q13" s="34"/>
    </row>
    <row r="14" spans="2:25" ht="14.25" thickBot="1">
      <c r="C14" s="30" t="s">
        <v>35</v>
      </c>
      <c r="D14" s="30"/>
      <c r="E14" s="30"/>
      <c r="F14" s="30"/>
      <c r="G14" s="30"/>
      <c r="H14" s="30"/>
      <c r="I14" s="30"/>
      <c r="M14" s="34"/>
      <c r="N14" s="185">
        <v>2</v>
      </c>
      <c r="O14" s="265" t="s">
        <v>36</v>
      </c>
      <c r="P14" s="266"/>
      <c r="Q14" s="183">
        <v>11</v>
      </c>
      <c r="R14" s="259" t="s">
        <v>37</v>
      </c>
      <c r="S14" s="267"/>
      <c r="T14" s="259" t="s">
        <v>38</v>
      </c>
      <c r="U14" s="267"/>
      <c r="V14" s="259" t="s">
        <v>39</v>
      </c>
      <c r="W14" s="267"/>
      <c r="X14" s="259" t="s">
        <v>40</v>
      </c>
      <c r="Y14" s="260"/>
    </row>
    <row r="15" spans="2:25" s="28" customFormat="1" ht="33.75" customHeight="1" thickBot="1">
      <c r="B15" s="68" t="s">
        <v>41</v>
      </c>
      <c r="C15" s="69" t="s">
        <v>42</v>
      </c>
      <c r="D15" s="70" t="s">
        <v>43</v>
      </c>
      <c r="E15" s="71" t="s">
        <v>44</v>
      </c>
      <c r="F15" s="72" t="s">
        <v>45</v>
      </c>
      <c r="G15" s="73" t="s">
        <v>46</v>
      </c>
      <c r="H15" s="74" t="s">
        <v>47</v>
      </c>
      <c r="I15" s="75" t="s">
        <v>48</v>
      </c>
      <c r="J15" s="76" t="s">
        <v>49</v>
      </c>
      <c r="K15" s="77" t="s">
        <v>50</v>
      </c>
      <c r="L15" s="78" t="s">
        <v>51</v>
      </c>
      <c r="M15" s="79" t="str">
        <f>IF($E$9="","保険金額
（③×90%)",IF($E$9&gt;=DATE(2007,4,1),"保険金額
（③×90%）","保険金額
（③×95%）"))</f>
        <v>保険金額
（③×90%)</v>
      </c>
      <c r="N15" s="186" t="s">
        <v>52</v>
      </c>
      <c r="O15" s="80" t="s">
        <v>29</v>
      </c>
      <c r="P15" s="81" t="s">
        <v>30</v>
      </c>
      <c r="Q15" s="80" t="s">
        <v>31</v>
      </c>
      <c r="R15" s="82" t="s">
        <v>53</v>
      </c>
      <c r="S15" s="82" t="s">
        <v>54</v>
      </c>
      <c r="T15" s="82" t="s">
        <v>53</v>
      </c>
      <c r="U15" s="82" t="s">
        <v>54</v>
      </c>
      <c r="V15" s="82" t="s">
        <v>53</v>
      </c>
      <c r="W15" s="82" t="s">
        <v>54</v>
      </c>
      <c r="X15" s="82" t="s">
        <v>53</v>
      </c>
      <c r="Y15" s="83" t="s">
        <v>55</v>
      </c>
    </row>
    <row r="16" spans="2:25" ht="18" customHeight="1">
      <c r="B16" s="29">
        <v>1</v>
      </c>
      <c r="C16" s="84"/>
      <c r="D16" s="85"/>
      <c r="E16" s="86"/>
      <c r="F16" s="87"/>
      <c r="G16" s="88"/>
      <c r="H16" s="88"/>
      <c r="I16" s="89"/>
      <c r="J16" s="90"/>
      <c r="K16" s="91"/>
      <c r="L16" s="92">
        <f>ROUNDDOWN(J16*K16,0)</f>
        <v>0</v>
      </c>
      <c r="M16" s="93">
        <f>ROUNDDOWN(L16*0.9,0)</f>
        <v>0</v>
      </c>
      <c r="N16" s="184">
        <v>1</v>
      </c>
      <c r="O16" s="94"/>
      <c r="P16" s="95"/>
      <c r="Q16" s="96"/>
      <c r="R16" s="97"/>
      <c r="S16" s="97"/>
      <c r="T16" s="98"/>
      <c r="U16" s="98"/>
      <c r="V16" s="98"/>
      <c r="W16" s="98"/>
      <c r="X16" s="99"/>
      <c r="Y16" s="100"/>
    </row>
    <row r="17" spans="2:25" ht="18" customHeight="1">
      <c r="B17" s="29">
        <f t="shared" ref="B17:B35" si="0">B16+1</f>
        <v>2</v>
      </c>
      <c r="C17" s="84"/>
      <c r="D17" s="85"/>
      <c r="E17" s="86"/>
      <c r="F17" s="87"/>
      <c r="G17" s="88"/>
      <c r="H17" s="88"/>
      <c r="I17" s="89"/>
      <c r="J17" s="90"/>
      <c r="K17" s="91"/>
      <c r="L17" s="92">
        <f t="shared" ref="L17:L35" si="1">ROUNDDOWN(J17*K17,0)</f>
        <v>0</v>
      </c>
      <c r="M17" s="93">
        <f t="shared" ref="M17:M35" si="2">ROUNDDOWN(L17*0.9,0)</f>
        <v>0</v>
      </c>
      <c r="N17" s="184">
        <v>2</v>
      </c>
      <c r="O17" s="94"/>
      <c r="P17" s="95"/>
      <c r="Q17" s="96"/>
      <c r="R17" s="97"/>
      <c r="S17" s="97"/>
      <c r="T17" s="98"/>
      <c r="U17" s="98"/>
      <c r="V17" s="98"/>
      <c r="W17" s="98"/>
      <c r="X17" s="99"/>
      <c r="Y17" s="100"/>
    </row>
    <row r="18" spans="2:25" ht="18" customHeight="1">
      <c r="B18" s="29">
        <f t="shared" si="0"/>
        <v>3</v>
      </c>
      <c r="C18" s="84"/>
      <c r="D18" s="85"/>
      <c r="E18" s="86"/>
      <c r="F18" s="87"/>
      <c r="G18" s="88"/>
      <c r="H18" s="88"/>
      <c r="I18" s="89"/>
      <c r="J18" s="90"/>
      <c r="K18" s="91"/>
      <c r="L18" s="92">
        <f t="shared" si="1"/>
        <v>0</v>
      </c>
      <c r="M18" s="93">
        <f t="shared" si="2"/>
        <v>0</v>
      </c>
      <c r="N18" s="184">
        <v>3</v>
      </c>
      <c r="O18" s="94"/>
      <c r="P18" s="95"/>
      <c r="Q18" s="96"/>
      <c r="R18" s="97"/>
      <c r="S18" s="97"/>
      <c r="T18" s="98"/>
      <c r="U18" s="98"/>
      <c r="V18" s="98"/>
      <c r="W18" s="98"/>
      <c r="X18" s="99"/>
      <c r="Y18" s="100"/>
    </row>
    <row r="19" spans="2:25" ht="18" customHeight="1">
      <c r="B19" s="29">
        <f t="shared" si="0"/>
        <v>4</v>
      </c>
      <c r="C19" s="84"/>
      <c r="D19" s="85"/>
      <c r="E19" s="86"/>
      <c r="F19" s="87"/>
      <c r="G19" s="88"/>
      <c r="H19" s="88"/>
      <c r="I19" s="89"/>
      <c r="J19" s="90"/>
      <c r="K19" s="91"/>
      <c r="L19" s="92">
        <f t="shared" si="1"/>
        <v>0</v>
      </c>
      <c r="M19" s="93">
        <f t="shared" si="2"/>
        <v>0</v>
      </c>
      <c r="N19" s="184">
        <v>4</v>
      </c>
      <c r="O19" s="94"/>
      <c r="P19" s="95"/>
      <c r="Q19" s="96"/>
      <c r="R19" s="97"/>
      <c r="S19" s="97"/>
      <c r="T19" s="98"/>
      <c r="U19" s="98"/>
      <c r="V19" s="98"/>
      <c r="W19" s="98"/>
      <c r="X19" s="99"/>
      <c r="Y19" s="100"/>
    </row>
    <row r="20" spans="2:25" ht="18" customHeight="1">
      <c r="B20" s="29">
        <f t="shared" si="0"/>
        <v>5</v>
      </c>
      <c r="C20" s="84"/>
      <c r="D20" s="85"/>
      <c r="E20" s="86"/>
      <c r="F20" s="87"/>
      <c r="G20" s="88"/>
      <c r="H20" s="88"/>
      <c r="I20" s="89"/>
      <c r="J20" s="90"/>
      <c r="K20" s="91"/>
      <c r="L20" s="92">
        <f t="shared" si="1"/>
        <v>0</v>
      </c>
      <c r="M20" s="93">
        <f t="shared" si="2"/>
        <v>0</v>
      </c>
      <c r="N20" s="184">
        <v>5</v>
      </c>
      <c r="O20" s="94"/>
      <c r="P20" s="95"/>
      <c r="Q20" s="96"/>
      <c r="R20" s="97"/>
      <c r="S20" s="97"/>
      <c r="T20" s="98"/>
      <c r="U20" s="98"/>
      <c r="V20" s="98"/>
      <c r="W20" s="98"/>
      <c r="X20" s="99"/>
      <c r="Y20" s="100"/>
    </row>
    <row r="21" spans="2:25" ht="18" customHeight="1">
      <c r="B21" s="29">
        <f t="shared" si="0"/>
        <v>6</v>
      </c>
      <c r="C21" s="84"/>
      <c r="D21" s="85"/>
      <c r="E21" s="86"/>
      <c r="F21" s="87"/>
      <c r="G21" s="88"/>
      <c r="H21" s="88"/>
      <c r="I21" s="89"/>
      <c r="J21" s="90"/>
      <c r="K21" s="91"/>
      <c r="L21" s="92">
        <f t="shared" si="1"/>
        <v>0</v>
      </c>
      <c r="M21" s="93">
        <f t="shared" si="2"/>
        <v>0</v>
      </c>
      <c r="N21" s="184">
        <v>6</v>
      </c>
      <c r="O21" s="94"/>
      <c r="P21" s="95"/>
      <c r="Q21" s="96"/>
      <c r="R21" s="97"/>
      <c r="S21" s="97"/>
      <c r="T21" s="98"/>
      <c r="U21" s="98"/>
      <c r="V21" s="98"/>
      <c r="W21" s="98"/>
      <c r="X21" s="99"/>
      <c r="Y21" s="100"/>
    </row>
    <row r="22" spans="2:25" ht="18" customHeight="1">
      <c r="B22" s="29">
        <f t="shared" si="0"/>
        <v>7</v>
      </c>
      <c r="C22" s="84"/>
      <c r="D22" s="85"/>
      <c r="E22" s="86"/>
      <c r="F22" s="101"/>
      <c r="G22" s="87"/>
      <c r="H22" s="88"/>
      <c r="I22" s="89"/>
      <c r="J22" s="90"/>
      <c r="K22" s="91"/>
      <c r="L22" s="92">
        <f t="shared" si="1"/>
        <v>0</v>
      </c>
      <c r="M22" s="93">
        <f t="shared" si="2"/>
        <v>0</v>
      </c>
      <c r="N22" s="184">
        <v>7</v>
      </c>
      <c r="O22" s="94"/>
      <c r="P22" s="95"/>
      <c r="Q22" s="96"/>
      <c r="R22" s="97"/>
      <c r="S22" s="97"/>
      <c r="T22" s="98"/>
      <c r="U22" s="98"/>
      <c r="V22" s="98"/>
      <c r="W22" s="98"/>
      <c r="X22" s="99"/>
      <c r="Y22" s="100"/>
    </row>
    <row r="23" spans="2:25" ht="18" customHeight="1">
      <c r="B23" s="29">
        <f t="shared" si="0"/>
        <v>8</v>
      </c>
      <c r="C23" s="84"/>
      <c r="D23" s="86"/>
      <c r="E23" s="102"/>
      <c r="F23" s="88"/>
      <c r="G23" s="87"/>
      <c r="H23" s="88"/>
      <c r="I23" s="89"/>
      <c r="J23" s="90"/>
      <c r="K23" s="103"/>
      <c r="L23" s="92">
        <f t="shared" si="1"/>
        <v>0</v>
      </c>
      <c r="M23" s="93">
        <f t="shared" si="2"/>
        <v>0</v>
      </c>
      <c r="N23" s="184">
        <v>8</v>
      </c>
      <c r="O23" s="94"/>
      <c r="P23" s="95"/>
      <c r="Q23" s="96"/>
      <c r="R23" s="97"/>
      <c r="S23" s="97"/>
      <c r="T23" s="98"/>
      <c r="U23" s="98"/>
      <c r="V23" s="98"/>
      <c r="W23" s="98"/>
      <c r="X23" s="99"/>
      <c r="Y23" s="100"/>
    </row>
    <row r="24" spans="2:25" ht="18" customHeight="1">
      <c r="B24" s="29">
        <f t="shared" si="0"/>
        <v>9</v>
      </c>
      <c r="C24" s="84"/>
      <c r="D24" s="86"/>
      <c r="E24" s="102"/>
      <c r="F24" s="88"/>
      <c r="G24" s="87"/>
      <c r="H24" s="88"/>
      <c r="I24" s="89"/>
      <c r="J24" s="90"/>
      <c r="K24" s="103"/>
      <c r="L24" s="92">
        <f t="shared" si="1"/>
        <v>0</v>
      </c>
      <c r="M24" s="93">
        <f t="shared" si="2"/>
        <v>0</v>
      </c>
      <c r="N24" s="184">
        <v>9</v>
      </c>
      <c r="O24" s="94"/>
      <c r="P24" s="95"/>
      <c r="Q24" s="96"/>
      <c r="R24" s="97"/>
      <c r="S24" s="97"/>
      <c r="T24" s="98"/>
      <c r="U24" s="98"/>
      <c r="V24" s="98"/>
      <c r="W24" s="98"/>
      <c r="X24" s="99"/>
      <c r="Y24" s="100"/>
    </row>
    <row r="25" spans="2:25" ht="18" customHeight="1">
      <c r="B25" s="29">
        <f t="shared" si="0"/>
        <v>10</v>
      </c>
      <c r="C25" s="84"/>
      <c r="D25" s="86"/>
      <c r="E25" s="102"/>
      <c r="F25" s="88"/>
      <c r="G25" s="87"/>
      <c r="H25" s="88"/>
      <c r="I25" s="104"/>
      <c r="J25" s="105"/>
      <c r="K25" s="106"/>
      <c r="L25" s="92">
        <f t="shared" si="1"/>
        <v>0</v>
      </c>
      <c r="M25" s="93">
        <f t="shared" si="2"/>
        <v>0</v>
      </c>
      <c r="N25" s="184">
        <v>10</v>
      </c>
      <c r="O25" s="94"/>
      <c r="P25" s="95"/>
      <c r="Q25" s="96"/>
      <c r="R25" s="97"/>
      <c r="S25" s="97"/>
      <c r="T25" s="98"/>
      <c r="U25" s="98"/>
      <c r="V25" s="98"/>
      <c r="W25" s="98"/>
      <c r="X25" s="99"/>
      <c r="Y25" s="100"/>
    </row>
    <row r="26" spans="2:25" ht="18" customHeight="1">
      <c r="B26" s="29">
        <f t="shared" si="0"/>
        <v>11</v>
      </c>
      <c r="C26" s="84"/>
      <c r="D26" s="86"/>
      <c r="E26" s="102"/>
      <c r="F26" s="88"/>
      <c r="G26" s="87"/>
      <c r="H26" s="88"/>
      <c r="I26" s="104"/>
      <c r="J26" s="105"/>
      <c r="K26" s="106"/>
      <c r="L26" s="92">
        <f t="shared" si="1"/>
        <v>0</v>
      </c>
      <c r="M26" s="93">
        <f t="shared" si="2"/>
        <v>0</v>
      </c>
      <c r="N26" s="184">
        <v>11</v>
      </c>
      <c r="O26" s="94"/>
      <c r="P26" s="95"/>
      <c r="Q26" s="96"/>
      <c r="R26" s="97"/>
      <c r="S26" s="97"/>
      <c r="T26" s="98"/>
      <c r="U26" s="98"/>
      <c r="V26" s="98"/>
      <c r="W26" s="98"/>
      <c r="X26" s="99"/>
      <c r="Y26" s="100"/>
    </row>
    <row r="27" spans="2:25" ht="18" customHeight="1">
      <c r="B27" s="29">
        <f t="shared" si="0"/>
        <v>12</v>
      </c>
      <c r="C27" s="84"/>
      <c r="D27" s="86"/>
      <c r="E27" s="102"/>
      <c r="F27" s="88"/>
      <c r="G27" s="87"/>
      <c r="H27" s="88"/>
      <c r="I27" s="104"/>
      <c r="J27" s="105"/>
      <c r="K27" s="106"/>
      <c r="L27" s="92">
        <f t="shared" si="1"/>
        <v>0</v>
      </c>
      <c r="M27" s="93">
        <f t="shared" si="2"/>
        <v>0</v>
      </c>
      <c r="N27" s="184">
        <v>12</v>
      </c>
      <c r="O27" s="94"/>
      <c r="P27" s="95"/>
      <c r="Q27" s="96"/>
      <c r="R27" s="97"/>
      <c r="S27" s="97"/>
      <c r="T27" s="98"/>
      <c r="U27" s="98"/>
      <c r="V27" s="98"/>
      <c r="W27" s="98"/>
      <c r="X27" s="99"/>
      <c r="Y27" s="100"/>
    </row>
    <row r="28" spans="2:25" ht="18" customHeight="1">
      <c r="B28" s="29">
        <f t="shared" si="0"/>
        <v>13</v>
      </c>
      <c r="C28" s="84"/>
      <c r="D28" s="86"/>
      <c r="E28" s="102"/>
      <c r="F28" s="88"/>
      <c r="G28" s="87"/>
      <c r="H28" s="88"/>
      <c r="I28" s="104"/>
      <c r="J28" s="105"/>
      <c r="K28" s="106"/>
      <c r="L28" s="92">
        <f t="shared" si="1"/>
        <v>0</v>
      </c>
      <c r="M28" s="93">
        <f t="shared" si="2"/>
        <v>0</v>
      </c>
      <c r="N28" s="184">
        <v>13</v>
      </c>
      <c r="O28" s="94"/>
      <c r="P28" s="95"/>
      <c r="Q28" s="96"/>
      <c r="R28" s="97"/>
      <c r="S28" s="97"/>
      <c r="T28" s="98"/>
      <c r="U28" s="98"/>
      <c r="V28" s="98"/>
      <c r="W28" s="98"/>
      <c r="X28" s="99"/>
      <c r="Y28" s="100"/>
    </row>
    <row r="29" spans="2:25" ht="18" customHeight="1">
      <c r="B29" s="29">
        <f t="shared" si="0"/>
        <v>14</v>
      </c>
      <c r="C29" s="84"/>
      <c r="D29" s="86"/>
      <c r="E29" s="102"/>
      <c r="F29" s="88"/>
      <c r="G29" s="87"/>
      <c r="H29" s="88"/>
      <c r="I29" s="104"/>
      <c r="J29" s="105"/>
      <c r="K29" s="106"/>
      <c r="L29" s="92">
        <f t="shared" si="1"/>
        <v>0</v>
      </c>
      <c r="M29" s="93">
        <f t="shared" si="2"/>
        <v>0</v>
      </c>
      <c r="N29" s="184">
        <v>14</v>
      </c>
      <c r="O29" s="94"/>
      <c r="P29" s="95"/>
      <c r="Q29" s="96"/>
      <c r="R29" s="97"/>
      <c r="S29" s="97"/>
      <c r="T29" s="98"/>
      <c r="U29" s="98"/>
      <c r="V29" s="98"/>
      <c r="W29" s="98"/>
      <c r="X29" s="99"/>
      <c r="Y29" s="100"/>
    </row>
    <row r="30" spans="2:25" ht="18" customHeight="1">
      <c r="B30" s="29">
        <f t="shared" si="0"/>
        <v>15</v>
      </c>
      <c r="C30" s="84"/>
      <c r="D30" s="86"/>
      <c r="E30" s="102"/>
      <c r="F30" s="88"/>
      <c r="G30" s="87"/>
      <c r="H30" s="88"/>
      <c r="I30" s="104"/>
      <c r="J30" s="105"/>
      <c r="K30" s="106"/>
      <c r="L30" s="92">
        <f t="shared" si="1"/>
        <v>0</v>
      </c>
      <c r="M30" s="93">
        <f t="shared" si="2"/>
        <v>0</v>
      </c>
      <c r="N30" s="184">
        <v>15</v>
      </c>
      <c r="O30" s="94"/>
      <c r="P30" s="95"/>
      <c r="Q30" s="96"/>
      <c r="R30" s="97"/>
      <c r="S30" s="97"/>
      <c r="T30" s="98"/>
      <c r="U30" s="98"/>
      <c r="V30" s="98"/>
      <c r="W30" s="98"/>
      <c r="X30" s="99"/>
      <c r="Y30" s="100"/>
    </row>
    <row r="31" spans="2:25" ht="18" customHeight="1">
      <c r="B31" s="29">
        <f t="shared" si="0"/>
        <v>16</v>
      </c>
      <c r="C31" s="84"/>
      <c r="D31" s="86"/>
      <c r="E31" s="102"/>
      <c r="F31" s="88"/>
      <c r="G31" s="87"/>
      <c r="H31" s="88"/>
      <c r="I31" s="104"/>
      <c r="J31" s="105"/>
      <c r="K31" s="106"/>
      <c r="L31" s="92">
        <f t="shared" si="1"/>
        <v>0</v>
      </c>
      <c r="M31" s="93">
        <f t="shared" si="2"/>
        <v>0</v>
      </c>
      <c r="N31" s="184">
        <v>16</v>
      </c>
      <c r="O31" s="94"/>
      <c r="P31" s="95"/>
      <c r="Q31" s="96"/>
      <c r="R31" s="97"/>
      <c r="S31" s="97"/>
      <c r="T31" s="98"/>
      <c r="U31" s="98"/>
      <c r="V31" s="98"/>
      <c r="W31" s="98"/>
      <c r="X31" s="99"/>
      <c r="Y31" s="100"/>
    </row>
    <row r="32" spans="2:25" ht="18" customHeight="1">
      <c r="B32" s="29">
        <f t="shared" si="0"/>
        <v>17</v>
      </c>
      <c r="C32" s="84"/>
      <c r="D32" s="86"/>
      <c r="E32" s="102"/>
      <c r="F32" s="88"/>
      <c r="G32" s="87"/>
      <c r="H32" s="88"/>
      <c r="I32" s="104"/>
      <c r="J32" s="105"/>
      <c r="K32" s="106"/>
      <c r="L32" s="92">
        <f t="shared" si="1"/>
        <v>0</v>
      </c>
      <c r="M32" s="93">
        <f t="shared" si="2"/>
        <v>0</v>
      </c>
      <c r="N32" s="184">
        <v>17</v>
      </c>
      <c r="O32" s="94"/>
      <c r="P32" s="95"/>
      <c r="Q32" s="96"/>
      <c r="R32" s="97"/>
      <c r="S32" s="97"/>
      <c r="T32" s="98"/>
      <c r="U32" s="98"/>
      <c r="V32" s="98"/>
      <c r="W32" s="98"/>
      <c r="X32" s="99"/>
      <c r="Y32" s="100"/>
    </row>
    <row r="33" spans="2:25" ht="18" customHeight="1">
      <c r="B33" s="29">
        <f t="shared" si="0"/>
        <v>18</v>
      </c>
      <c r="C33" s="84"/>
      <c r="D33" s="86"/>
      <c r="E33" s="102"/>
      <c r="F33" s="88"/>
      <c r="G33" s="87"/>
      <c r="H33" s="88"/>
      <c r="I33" s="104"/>
      <c r="J33" s="105"/>
      <c r="K33" s="106"/>
      <c r="L33" s="92">
        <f t="shared" si="1"/>
        <v>0</v>
      </c>
      <c r="M33" s="93">
        <f t="shared" si="2"/>
        <v>0</v>
      </c>
      <c r="N33" s="184">
        <v>18</v>
      </c>
      <c r="O33" s="94"/>
      <c r="P33" s="95"/>
      <c r="Q33" s="96"/>
      <c r="R33" s="97"/>
      <c r="S33" s="97"/>
      <c r="T33" s="98"/>
      <c r="U33" s="98"/>
      <c r="V33" s="98"/>
      <c r="W33" s="98"/>
      <c r="X33" s="99"/>
      <c r="Y33" s="100"/>
    </row>
    <row r="34" spans="2:25" ht="18" customHeight="1">
      <c r="B34" s="29">
        <f t="shared" si="0"/>
        <v>19</v>
      </c>
      <c r="C34" s="84"/>
      <c r="D34" s="86"/>
      <c r="E34" s="102"/>
      <c r="F34" s="88"/>
      <c r="G34" s="87"/>
      <c r="H34" s="88"/>
      <c r="I34" s="104"/>
      <c r="J34" s="105"/>
      <c r="K34" s="106"/>
      <c r="L34" s="92">
        <f t="shared" si="1"/>
        <v>0</v>
      </c>
      <c r="M34" s="93">
        <f t="shared" si="2"/>
        <v>0</v>
      </c>
      <c r="N34" s="184">
        <v>19</v>
      </c>
      <c r="O34" s="94"/>
      <c r="P34" s="95"/>
      <c r="Q34" s="96"/>
      <c r="R34" s="97"/>
      <c r="S34" s="97"/>
      <c r="T34" s="98"/>
      <c r="U34" s="98"/>
      <c r="V34" s="98"/>
      <c r="W34" s="98"/>
      <c r="X34" s="99"/>
      <c r="Y34" s="100"/>
    </row>
    <row r="35" spans="2:25" ht="18" customHeight="1" thickBot="1">
      <c r="B35" s="29">
        <f t="shared" si="0"/>
        <v>20</v>
      </c>
      <c r="C35" s="107"/>
      <c r="D35" s="108"/>
      <c r="E35" s="109"/>
      <c r="F35" s="110"/>
      <c r="G35" s="111"/>
      <c r="H35" s="110"/>
      <c r="I35" s="112"/>
      <c r="J35" s="113"/>
      <c r="K35" s="114"/>
      <c r="L35" s="92">
        <f t="shared" si="1"/>
        <v>0</v>
      </c>
      <c r="M35" s="93">
        <f t="shared" si="2"/>
        <v>0</v>
      </c>
      <c r="N35" s="184">
        <v>20</v>
      </c>
      <c r="O35" s="94"/>
      <c r="P35" s="95"/>
      <c r="Q35" s="96"/>
      <c r="R35" s="97"/>
      <c r="S35" s="97"/>
      <c r="T35" s="98"/>
      <c r="U35" s="98"/>
      <c r="V35" s="98"/>
      <c r="W35" s="98"/>
      <c r="X35" s="99"/>
      <c r="Y35" s="100"/>
    </row>
    <row r="36" spans="2:25" ht="18" customHeight="1" thickBot="1">
      <c r="B36" s="40"/>
      <c r="D36" s="40"/>
      <c r="E36" s="40"/>
      <c r="F36" s="40"/>
      <c r="G36" s="40"/>
      <c r="H36" s="40"/>
      <c r="K36" s="115" t="s">
        <v>56</v>
      </c>
      <c r="L36" s="116">
        <f>SUM(L16:L35)</f>
        <v>0</v>
      </c>
      <c r="M36" s="117">
        <f>SUM(M16:M35)</f>
        <v>0</v>
      </c>
      <c r="N36" s="123"/>
      <c r="O36" s="118"/>
      <c r="P36" s="119" t="s">
        <v>56</v>
      </c>
      <c r="Q36" s="120"/>
      <c r="R36" s="121">
        <f t="shared" ref="R36:Y36" si="3">SUM(R16:R35)</f>
        <v>0</v>
      </c>
      <c r="S36" s="121">
        <f t="shared" si="3"/>
        <v>0</v>
      </c>
      <c r="T36" s="121">
        <f t="shared" si="3"/>
        <v>0</v>
      </c>
      <c r="U36" s="121">
        <f t="shared" si="3"/>
        <v>0</v>
      </c>
      <c r="V36" s="121">
        <f t="shared" si="3"/>
        <v>0</v>
      </c>
      <c r="W36" s="121">
        <f t="shared" si="3"/>
        <v>0</v>
      </c>
      <c r="X36" s="121">
        <f t="shared" si="3"/>
        <v>0</v>
      </c>
      <c r="Y36" s="122">
        <f t="shared" si="3"/>
        <v>0</v>
      </c>
    </row>
    <row r="37" spans="2:25" ht="12.75" customHeight="1">
      <c r="B37" s="40"/>
      <c r="D37" s="40"/>
      <c r="E37" s="40"/>
      <c r="F37" s="40"/>
      <c r="G37" s="40"/>
      <c r="H37" s="40"/>
      <c r="K37" s="31"/>
      <c r="L37" s="123"/>
      <c r="M37" s="33"/>
    </row>
    <row r="38" spans="2:25" ht="12.75" hidden="1" customHeight="1">
      <c r="B38" s="30" t="s">
        <v>57</v>
      </c>
      <c r="D38" s="30"/>
      <c r="E38" s="30"/>
      <c r="F38" s="30"/>
      <c r="G38" s="30"/>
      <c r="H38" s="30"/>
      <c r="K38" s="31"/>
      <c r="L38" s="123"/>
      <c r="M38" s="33"/>
    </row>
    <row r="39" spans="2:25" s="28" customFormat="1" ht="27" hidden="1">
      <c r="B39" s="124" t="s">
        <v>58</v>
      </c>
      <c r="C39" s="125" t="s">
        <v>59</v>
      </c>
      <c r="D39" s="126" t="s">
        <v>60</v>
      </c>
      <c r="E39" s="126" t="s">
        <v>61</v>
      </c>
      <c r="F39" s="126" t="s">
        <v>44</v>
      </c>
      <c r="G39" s="127" t="s">
        <v>45</v>
      </c>
      <c r="H39" s="128" t="s">
        <v>62</v>
      </c>
      <c r="I39" s="127" t="s">
        <v>48</v>
      </c>
      <c r="J39" s="124" t="s">
        <v>63</v>
      </c>
      <c r="K39" s="129" t="s">
        <v>64</v>
      </c>
      <c r="L39" s="130" t="s">
        <v>51</v>
      </c>
      <c r="M39" s="130" t="str">
        <f>IF($E$9="","保険金額
（③×90%)",IF($E$9&gt;=DATE(2007,4,1),"保険金額
（③×90%）","保険金額
（③×95%）"))</f>
        <v>保険金額
（③×90%)</v>
      </c>
    </row>
    <row r="40" spans="2:25" ht="14.25" hidden="1" customHeight="1">
      <c r="B40" s="131">
        <v>1</v>
      </c>
      <c r="C40" s="132"/>
      <c r="D40" s="133"/>
      <c r="E40" s="133"/>
      <c r="F40" s="133"/>
      <c r="G40" s="134"/>
      <c r="H40" s="134"/>
      <c r="I40" s="132"/>
      <c r="J40" s="135"/>
      <c r="K40" s="136"/>
      <c r="L40" s="137">
        <f>ROUNDDOWN(J40*K40,0)</f>
        <v>0</v>
      </c>
      <c r="M40" s="138">
        <f>IF($E$9="",ROUNDDOWN(L40*0.9,0),IF($E$9&gt;=DATE(2007,4,1),ROUNDDOWN(L40*0.9,0),ROUNDDOWN(L40*0.95,0)))</f>
        <v>0</v>
      </c>
      <c r="N40" s="34"/>
      <c r="P40" s="34"/>
      <c r="Q40" s="34"/>
    </row>
    <row r="41" spans="2:25" ht="14.25" hidden="1" customHeight="1">
      <c r="B41" s="131">
        <f>B40+1</f>
        <v>2</v>
      </c>
      <c r="C41" s="132"/>
      <c r="D41" s="133"/>
      <c r="E41" s="133"/>
      <c r="F41" s="133"/>
      <c r="G41" s="134"/>
      <c r="H41" s="134"/>
      <c r="I41" s="132"/>
      <c r="J41" s="135"/>
      <c r="K41" s="136"/>
      <c r="L41" s="137">
        <f>ROUNDDOWN(J41*K41,0)</f>
        <v>0</v>
      </c>
      <c r="M41" s="138">
        <f>IF($E$9="",ROUNDDOWN(L41*0.9,0),IF($E$9&gt;=DATE(2007,4,1),ROUNDDOWN(L41*0.9,0),ROUNDDOWN(L41*0.95,0)))</f>
        <v>0</v>
      </c>
      <c r="N41" s="34"/>
      <c r="P41" s="34"/>
      <c r="Q41" s="34"/>
    </row>
    <row r="42" spans="2:25" ht="14.25" hidden="1" customHeight="1">
      <c r="B42" s="131">
        <f>B41+1</f>
        <v>3</v>
      </c>
      <c r="C42" s="132"/>
      <c r="D42" s="133"/>
      <c r="E42" s="133"/>
      <c r="F42" s="133"/>
      <c r="G42" s="134"/>
      <c r="H42" s="134"/>
      <c r="I42" s="132"/>
      <c r="J42" s="135"/>
      <c r="K42" s="136"/>
      <c r="L42" s="137">
        <f>ROUNDDOWN(J42*K42,0)</f>
        <v>0</v>
      </c>
      <c r="M42" s="138">
        <f>IF($E$9="",ROUNDDOWN(L42*0.9,0),IF($E$9&gt;=DATE(2007,4,1),ROUNDDOWN(L42*0.9,0),ROUNDDOWN(L42*0.95,0)))</f>
        <v>0</v>
      </c>
      <c r="N42" s="34"/>
      <c r="P42" s="34"/>
      <c r="Q42" s="34"/>
    </row>
    <row r="43" spans="2:25" ht="14.25" hidden="1" customHeight="1">
      <c r="B43" s="131">
        <f>B42+1</f>
        <v>4</v>
      </c>
      <c r="C43" s="132"/>
      <c r="D43" s="133"/>
      <c r="E43" s="133"/>
      <c r="F43" s="133"/>
      <c r="G43" s="134"/>
      <c r="H43" s="134"/>
      <c r="I43" s="132"/>
      <c r="J43" s="135"/>
      <c r="K43" s="136"/>
      <c r="L43" s="137">
        <f>ROUNDDOWN(J43*K43,0)</f>
        <v>0</v>
      </c>
      <c r="M43" s="138">
        <f>IF($E$9="",ROUNDDOWN(L43*0.9,0),IF($E$9&gt;=DATE(2007,4,1),ROUNDDOWN(L43*0.9,0),ROUNDDOWN(L43*0.95,0)))</f>
        <v>0</v>
      </c>
      <c r="N43" s="34"/>
      <c r="P43" s="34"/>
      <c r="Q43" s="34"/>
    </row>
    <row r="44" spans="2:25" ht="14.25" hidden="1" customHeight="1" thickBot="1">
      <c r="B44" s="139">
        <f>B43+1</f>
        <v>5</v>
      </c>
      <c r="C44" s="140"/>
      <c r="D44" s="133"/>
      <c r="E44" s="133"/>
      <c r="F44" s="132"/>
      <c r="G44" s="134"/>
      <c r="H44" s="134"/>
      <c r="I44" s="140"/>
      <c r="J44" s="135"/>
      <c r="K44" s="136"/>
      <c r="L44" s="137">
        <f>ROUNDDOWN(J44*K44,0)</f>
        <v>0</v>
      </c>
      <c r="M44" s="138">
        <f>IF($E$9="",ROUNDDOWN(L44*0.9,0),IF($E$9&gt;=DATE(2007,4,1),ROUNDDOWN(L44*0.9,0),ROUNDDOWN(L44*0.95,0)))</f>
        <v>0</v>
      </c>
      <c r="N44" s="34"/>
      <c r="P44" s="34"/>
      <c r="Q44" s="34"/>
    </row>
    <row r="45" spans="2:25" ht="13.5" hidden="1" customHeight="1" thickBot="1">
      <c r="B45" s="40"/>
      <c r="C45" s="40"/>
      <c r="D45" s="40"/>
      <c r="E45" s="40"/>
      <c r="F45" s="40"/>
      <c r="G45" s="40"/>
      <c r="K45" s="141" t="s">
        <v>56</v>
      </c>
      <c r="L45" s="142">
        <f>SUM(L40:L44)</f>
        <v>0</v>
      </c>
      <c r="M45" s="143">
        <f>SUM(M40:M44)</f>
        <v>0</v>
      </c>
    </row>
    <row r="46" spans="2:25" ht="13.5" hidden="1" customHeight="1" thickBot="1">
      <c r="B46" s="30" t="s">
        <v>65</v>
      </c>
      <c r="C46" s="34"/>
      <c r="F46" s="144"/>
      <c r="H46" s="32"/>
      <c r="I46" s="32"/>
      <c r="M46" s="145"/>
      <c r="N46" s="146"/>
      <c r="P46" s="146"/>
      <c r="Q46" s="146"/>
    </row>
    <row r="47" spans="2:25" ht="13.5" hidden="1" customHeight="1" thickBot="1">
      <c r="C47" s="127" t="s">
        <v>66</v>
      </c>
      <c r="D47" s="147"/>
      <c r="E47" s="127" t="s">
        <v>67</v>
      </c>
      <c r="F47" s="147"/>
      <c r="I47" s="32"/>
      <c r="K47" s="148" t="s">
        <v>68</v>
      </c>
      <c r="L47" s="149">
        <v>0</v>
      </c>
      <c r="M47" s="150">
        <v>0</v>
      </c>
    </row>
    <row r="48" spans="2:25" hidden="1">
      <c r="C48" s="127" t="s">
        <v>69</v>
      </c>
      <c r="D48" s="147"/>
      <c r="E48" s="127" t="s">
        <v>70</v>
      </c>
      <c r="F48" s="147"/>
      <c r="I48" s="32"/>
      <c r="J48" s="34"/>
      <c r="K48" s="34"/>
      <c r="L48" s="34"/>
      <c r="M48" s="34"/>
      <c r="N48" s="34"/>
      <c r="P48" s="34"/>
      <c r="Q48" s="34"/>
    </row>
    <row r="49" spans="2:22" hidden="1">
      <c r="C49" s="127" t="s">
        <v>71</v>
      </c>
      <c r="D49" s="147"/>
      <c r="E49" s="127" t="s">
        <v>72</v>
      </c>
      <c r="F49" s="147"/>
      <c r="G49" s="32"/>
      <c r="I49" s="32"/>
      <c r="J49" s="34"/>
      <c r="K49" s="34"/>
      <c r="L49" s="34"/>
      <c r="M49" s="34"/>
      <c r="N49" s="34"/>
      <c r="P49" s="34"/>
      <c r="Q49" s="34"/>
      <c r="R49" s="30"/>
      <c r="S49" s="30"/>
      <c r="T49" s="28"/>
      <c r="U49" s="28"/>
      <c r="V49" s="28"/>
    </row>
    <row r="50" spans="2:22" hidden="1">
      <c r="C50" s="127" t="s">
        <v>73</v>
      </c>
      <c r="D50" s="147"/>
      <c r="E50" s="127" t="s">
        <v>74</v>
      </c>
      <c r="F50" s="147"/>
      <c r="G50" s="32"/>
      <c r="I50" s="32"/>
      <c r="J50" s="30" t="s">
        <v>75</v>
      </c>
      <c r="K50" s="30"/>
      <c r="L50" s="30"/>
      <c r="M50" s="30"/>
      <c r="N50" s="34"/>
      <c r="P50" s="34"/>
      <c r="Q50" s="34"/>
    </row>
    <row r="51" spans="2:22" hidden="1">
      <c r="C51" s="127" t="s">
        <v>76</v>
      </c>
      <c r="D51" s="147"/>
      <c r="E51" s="127" t="s">
        <v>77</v>
      </c>
      <c r="F51" s="147"/>
      <c r="G51" s="32"/>
      <c r="I51" s="32"/>
      <c r="J51" s="26" t="s">
        <v>78</v>
      </c>
      <c r="K51" s="151"/>
      <c r="L51" s="152" t="s">
        <v>79</v>
      </c>
      <c r="M51" s="153"/>
      <c r="N51" s="30"/>
      <c r="O51" s="30"/>
      <c r="P51" s="30"/>
      <c r="Q51" s="30"/>
    </row>
    <row r="52" spans="2:22" hidden="1">
      <c r="C52" s="127" t="s">
        <v>80</v>
      </c>
      <c r="D52" s="147"/>
      <c r="E52" s="154" t="s">
        <v>81</v>
      </c>
      <c r="F52" s="147"/>
      <c r="G52" s="32"/>
      <c r="I52" s="32"/>
      <c r="J52" s="155" t="s">
        <v>82</v>
      </c>
      <c r="K52" s="47"/>
      <c r="L52" s="31" t="s">
        <v>83</v>
      </c>
      <c r="M52" s="156"/>
      <c r="R52" s="31"/>
      <c r="S52" s="31"/>
      <c r="T52" s="32"/>
      <c r="U52" s="32"/>
      <c r="V52" s="32"/>
    </row>
    <row r="53" spans="2:22" ht="14.25" hidden="1" thickBot="1">
      <c r="E53" s="157" t="s">
        <v>84</v>
      </c>
      <c r="F53" s="142">
        <f>SUM(F47:F52)+SUM(D47:D52)</f>
        <v>0</v>
      </c>
      <c r="G53" s="63" t="s">
        <v>85</v>
      </c>
      <c r="I53" s="32"/>
      <c r="J53" s="155" t="s">
        <v>86</v>
      </c>
      <c r="K53" s="158"/>
      <c r="L53" s="52"/>
      <c r="M53" s="159"/>
      <c r="R53" s="40"/>
      <c r="S53" s="40"/>
      <c r="T53" s="28"/>
      <c r="U53" s="28"/>
      <c r="V53" s="28"/>
    </row>
    <row r="54" spans="2:22" hidden="1">
      <c r="I54" s="160"/>
      <c r="J54" s="161" t="s">
        <v>87</v>
      </c>
      <c r="K54" s="162"/>
      <c r="L54" s="163"/>
      <c r="M54" s="164"/>
    </row>
    <row r="55" spans="2:22" hidden="1">
      <c r="B55" s="30" t="s">
        <v>88</v>
      </c>
      <c r="C55" s="30"/>
      <c r="D55" s="30"/>
      <c r="E55" s="30"/>
      <c r="F55" s="30"/>
      <c r="G55" s="30"/>
      <c r="H55" s="165"/>
      <c r="I55" s="165"/>
      <c r="J55" s="166"/>
      <c r="K55" s="52"/>
      <c r="L55" s="52"/>
      <c r="M55" s="159"/>
    </row>
    <row r="56" spans="2:22" ht="18" hidden="1" customHeight="1" thickBot="1">
      <c r="B56" s="261" t="s">
        <v>89</v>
      </c>
      <c r="C56" s="262"/>
      <c r="D56" s="263">
        <f>E12-F53</f>
        <v>0</v>
      </c>
      <c r="E56" s="264"/>
      <c r="F56" s="167"/>
      <c r="G56" s="167"/>
      <c r="H56" s="167"/>
      <c r="I56" s="167"/>
      <c r="J56" s="168"/>
      <c r="K56" s="169"/>
      <c r="L56" s="169"/>
      <c r="M56" s="170"/>
    </row>
    <row r="57" spans="2:22" hidden="1"/>
    <row r="58" spans="2:22" hidden="1">
      <c r="B58" s="171" t="s">
        <v>90</v>
      </c>
      <c r="C58" s="171"/>
      <c r="D58" s="171"/>
      <c r="E58" s="171"/>
      <c r="F58" s="171"/>
      <c r="G58" s="171"/>
      <c r="H58" s="171"/>
      <c r="I58" s="171"/>
      <c r="J58" s="167"/>
    </row>
    <row r="59" spans="2:22" hidden="1">
      <c r="B59" s="171" t="s">
        <v>91</v>
      </c>
      <c r="C59" s="171"/>
      <c r="D59" s="171"/>
      <c r="E59" s="171"/>
      <c r="F59" s="171"/>
      <c r="G59" s="171"/>
      <c r="H59" s="171"/>
      <c r="I59" s="171"/>
      <c r="L59" s="28"/>
      <c r="M59" s="31"/>
      <c r="N59" s="32"/>
      <c r="O59" s="28"/>
      <c r="P59" s="32"/>
      <c r="Q59" s="32"/>
    </row>
    <row r="60" spans="2:22" hidden="1">
      <c r="B60" s="172" t="s">
        <v>92</v>
      </c>
      <c r="J60" s="173"/>
      <c r="K60" s="173"/>
      <c r="L60" s="173"/>
      <c r="M60" s="173"/>
      <c r="N60" s="173"/>
      <c r="O60" s="174"/>
      <c r="P60" s="173"/>
      <c r="Q60" s="173"/>
    </row>
  </sheetData>
  <dataConsolidate/>
  <mergeCells count="13">
    <mergeCell ref="N11:O11"/>
    <mergeCell ref="X14:Y14"/>
    <mergeCell ref="B56:C56"/>
    <mergeCell ref="D56:E56"/>
    <mergeCell ref="O14:P14"/>
    <mergeCell ref="R14:S14"/>
    <mergeCell ref="T14:U14"/>
    <mergeCell ref="V14:W14"/>
    <mergeCell ref="B2:M2"/>
    <mergeCell ref="N6:O6"/>
    <mergeCell ref="N7:O7"/>
    <mergeCell ref="C8:D8"/>
    <mergeCell ref="C9:D9"/>
  </mergeCells>
  <phoneticPr fontId="3"/>
  <printOptions horizontalCentered="1"/>
  <pageMargins left="0.59055118110236227" right="0.31496062992125984" top="0.6692913385826772" bottom="0.39370078740157483" header="0.15748031496062992" footer="0.94488188976377963"/>
  <pageSetup paperSize="9" scale="65" orientation="landscape" r:id="rId1"/>
  <headerFooter alignWithMargins="0">
    <oddFooter>&amp;R&amp;9 2020年10月1日更新</oddFooter>
  </headerFooter>
  <colBreaks count="1" manualBreakCount="1">
    <brk id="13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altText="TXT変換">
                <anchor moveWithCells="1" sizeWithCells="1">
                  <from>
                    <xdr:col>2</xdr:col>
                    <xdr:colOff>0</xdr:colOff>
                    <xdr:row>1</xdr:row>
                    <xdr:rowOff>85725</xdr:rowOff>
                  </from>
                  <to>
                    <xdr:col>2</xdr:col>
                    <xdr:colOff>1076325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2</xdr:col>
                    <xdr:colOff>1171575</xdr:colOff>
                    <xdr:row>1</xdr:row>
                    <xdr:rowOff>85725</xdr:rowOff>
                  </from>
                  <to>
                    <xdr:col>3</xdr:col>
                    <xdr:colOff>904875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416E4-CFAB-4C70-838E-B01543035A12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2.xml><?xml version="1.0" encoding="utf-8"?>
<ds:datastoreItem xmlns:ds="http://schemas.openxmlformats.org/officeDocument/2006/customXml" ds:itemID="{0C10FEC3-7799-4492-878D-38E7DF106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ACE1F-B345-4296-ADF6-D159FB750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限度額設定型貿易保険損失発生確認申請書</vt:lpstr>
      <vt:lpstr>申請　別紙</vt:lpstr>
      <vt:lpstr>限度額設定型貿易保険損失発生確認申請書!Print_Area</vt:lpstr>
      <vt:lpstr>'申請　別紙'!Print_Area</vt:lpstr>
      <vt:lpstr>'申請　別紙'!Print_Titles</vt:lpstr>
      <vt:lpstr>'申請　別紙'!teiketsuRange1</vt:lpstr>
      <vt:lpstr>'申請　別紙'!tsuuchiRange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2018-01-15T04:15:55Z</cp:lastPrinted>
  <dcterms:created xsi:type="dcterms:W3CDTF">2005-04-18T09:04:03Z</dcterms:created>
  <dcterms:modified xsi:type="dcterms:W3CDTF">2023-07-12T01:25:09Z</dcterms:modified>
</cp:coreProperties>
</file>